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附件1" sheetId="1" r:id="rId1"/>
  </sheets>
  <externalReferences>
    <externalReference r:id="rId4"/>
  </externalReferences>
  <definedNames>
    <definedName name="_xlnm.Print_Titles" localSheetId="0">'附件1'!$4:$6</definedName>
    <definedName name="_xlnm._FilterDatabase" localSheetId="0" hidden="1">'附件1'!$A$6:$O$89</definedName>
  </definedNames>
  <calcPr fullCalcOnLoad="1"/>
</workbook>
</file>

<file path=xl/sharedStrings.xml><?xml version="1.0" encoding="utf-8"?>
<sst xmlns="http://schemas.openxmlformats.org/spreadsheetml/2006/main" count="495" uniqueCount="344">
  <si>
    <t>附件：1</t>
  </si>
  <si>
    <t>保德县2022年统筹整合使用财政资金年中调整实施方案计划表</t>
  </si>
  <si>
    <t>序号</t>
  </si>
  <si>
    <t>项目名称</t>
  </si>
  <si>
    <t>总投资
（万元）</t>
  </si>
  <si>
    <t>筹资方式(万元)</t>
  </si>
  <si>
    <t>实施地点</t>
  </si>
  <si>
    <t>建设任务</t>
  </si>
  <si>
    <t>项目补助标准</t>
  </si>
  <si>
    <t>绩效目标</t>
  </si>
  <si>
    <t>责任单位</t>
  </si>
  <si>
    <t>责任人</t>
  </si>
  <si>
    <t>完成时限</t>
  </si>
  <si>
    <t>中央财政衔接资金</t>
  </si>
  <si>
    <t>省级财政衔接资金</t>
  </si>
  <si>
    <t>市级财政衔接资金</t>
  </si>
  <si>
    <t>县级财政配套资金</t>
  </si>
  <si>
    <t>统筹整合其它资金</t>
  </si>
  <si>
    <t>合  计</t>
  </si>
  <si>
    <t>一.特色产业开发项目</t>
  </si>
  <si>
    <t>保德县2022年脱贫户发展特色种植项目</t>
  </si>
  <si>
    <t>保德县</t>
  </si>
  <si>
    <t>2022年脱贫户发展特色种植56770亩。</t>
  </si>
  <si>
    <t>杂粮25/亩
薯类50元/亩
中药材200元/亩</t>
  </si>
  <si>
    <t>全县发展特色种植的脱贫人口均可受益增收。</t>
  </si>
  <si>
    <t>县农业农村局
各乡（镇）人民政府</t>
  </si>
  <si>
    <t>孙彦林
各乡（镇）负责人</t>
  </si>
  <si>
    <t>保德县乡村振兴农产品加工龙头企业贷款贴息省级奖补项目</t>
  </si>
  <si>
    <t>杨家湾镇
李家峁村</t>
  </si>
  <si>
    <t>对我县的农产品加工省级龙头企业贷款贴息给予奖补。</t>
  </si>
  <si>
    <t>实施资产性收益带动794户，户均增收953元；与494户脱贫户构建稳定利益联动机制，每年稳定帮扶收益450元。</t>
  </si>
  <si>
    <t>县农业农村局</t>
  </si>
  <si>
    <t>孙彦林</t>
  </si>
  <si>
    <t>保德县乡村振兴“三品一标”及“圳品”省级奖补项目</t>
  </si>
  <si>
    <t>对我县2个主体认证的4个绿色有效产品，给予奖补。</t>
  </si>
  <si>
    <t>绿色有效产品每个奖补3万元。</t>
  </si>
  <si>
    <t>扩大我县农产品品牌效应，带动全县农民增收。</t>
  </si>
  <si>
    <t>新增保德县2022年“三品一标”认证奖补项目</t>
  </si>
  <si>
    <t>对我县2021年认证的“三品一标”3个认证主体给予奖补。</t>
  </si>
  <si>
    <t>保德县先锋光伏电站项目</t>
  </si>
  <si>
    <t>保德县新能源开发投资有限公司建设保德县先锋光伏电站，电站规模是5MWP。</t>
  </si>
  <si>
    <t>规划项目施工期和运行期可带动约500人务工就业。</t>
  </si>
  <si>
    <t>县发改局
涉及乡（镇）人民政府</t>
  </si>
  <si>
    <t>翟培利
涉及乡（镇）负责人</t>
  </si>
  <si>
    <t>保德县（非整体搬迁村）粮食生产土地托管项目</t>
  </si>
  <si>
    <t>对损毁严重的耕地，动用机械，修复道路，平整土地，清理杂草、杂物、野树、石头等，帮助群众解决耕种难题，然后深耕播种粮食作物，实施规模21130.77亩。</t>
  </si>
  <si>
    <t>带动全县农民增收1580万元，增产粮食1050万斤。</t>
  </si>
  <si>
    <t>县农业农村局
涉及乡（镇）人民政府</t>
  </si>
  <si>
    <t>孙彦林
涉及乡（镇）负责人</t>
  </si>
  <si>
    <t>保德县（整体搬迁村）粮食生产土地托管项目</t>
  </si>
  <si>
    <t>对损毁严重的耕地，动用机械，修复道路，平整土地，清理杂草、杂物、野树、石头等，帮助群众解决耕种难题，然后深耕播种粮食作物，实施规模3439.61亩。</t>
  </si>
  <si>
    <t>带动全县农民增收258万元，增产粮食170万斤。</t>
  </si>
  <si>
    <t>腰庄乡铺房墕村土地托管项目</t>
  </si>
  <si>
    <t>腰庄乡
铺房墕村</t>
  </si>
  <si>
    <t>流转320亩土地并整修田间道路、清理石头、杂物、土地平整、深耕播种等项目。</t>
  </si>
  <si>
    <t>200元/亩</t>
  </si>
  <si>
    <t>提高农民种植积极性，防止土地撂荒。</t>
  </si>
  <si>
    <t>县农业农村局
腰庄乡人民政府</t>
  </si>
  <si>
    <t>孙彦林
王卫国</t>
  </si>
  <si>
    <t>东关镇新窑村农村人居环境保洁项目</t>
  </si>
  <si>
    <t>东关镇
新窑村</t>
  </si>
  <si>
    <t>购买可卸式厢式垃圾车3台，三轮翻斗车6台，垃圾箱60个，垃圾桶300个，50铲车1台，手推车28台。购置环卫服，清扫工具。</t>
  </si>
  <si>
    <t>增加村集体经济收入，预期年收益20余万元。</t>
  </si>
  <si>
    <t>县农业农村局
东关镇人民政府</t>
  </si>
  <si>
    <t>孙彦林
吴高宇</t>
  </si>
  <si>
    <t>桥头镇郝家里村农村人居环境保洁项目</t>
  </si>
  <si>
    <t>桥头镇
郝家里村</t>
  </si>
  <si>
    <t>购买可卸式厢式垃圾车6台，三轮翻斗车8辆，垃圾箱100个，垃圾桶300个，50铲车1台，手推车28台。购置环卫服，清扫工具。</t>
  </si>
  <si>
    <t>预期年新增村集体经济效益和扶贫效益20余万元。</t>
  </si>
  <si>
    <t>县农业农村局
桥头镇人民政府</t>
  </si>
  <si>
    <t>孙彦林
韩志鹏</t>
  </si>
  <si>
    <t>义门镇义门村新建榨油厂项目</t>
  </si>
  <si>
    <t>义门镇
义门村</t>
  </si>
  <si>
    <t>1、新建生产厂房，油储房，原料房，平整土地；2、购置榨油生产设备等；</t>
  </si>
  <si>
    <t>通过新建村办榨油厂，持续壮大村集体经济，增加群众收益。</t>
  </si>
  <si>
    <t>县农业农村局
义门镇人民政府</t>
  </si>
  <si>
    <t>孙彦林
白海军</t>
  </si>
  <si>
    <t>义门镇暖泉村新建食用菌种植基地项目</t>
  </si>
  <si>
    <t>义门镇
暖泉村</t>
  </si>
  <si>
    <t>建设食用菌钢架结构阴阳拱棚5座；配套卷帘机、棉被等设施；平整土地10-12亩；</t>
  </si>
  <si>
    <t>通过新建食用菌种植基地，可持续壮大村集体经济，增加群众收益。</t>
  </si>
  <si>
    <t>义门镇刘家畔村人居环境整治（设备采购）项目</t>
  </si>
  <si>
    <t>义门镇
刘家畔村</t>
  </si>
  <si>
    <t>购置钩臂车、吸粪车、扫雪车、小型铲车、吸尘车等相关清洁环保设备</t>
  </si>
  <si>
    <t>村集体经济组织通过组建清洁环保公司，采购相关清洁环保设备，用于服务周边村庄和公路沿线，壮大村集体经济，增加群众收入。</t>
  </si>
  <si>
    <t>杨家湾镇花园村资产收益项目</t>
  </si>
  <si>
    <t>杨家湾镇
花园村</t>
  </si>
  <si>
    <t>与保德县恒胜农副产品开发有限公司签订合作协议，以不低于投入资金6%的收益保本分红来增加村集体经济收入。</t>
  </si>
  <si>
    <t>村集体经济收益年增加1.2万元</t>
  </si>
  <si>
    <t>县农业农村局
杨家湾镇人民政府</t>
  </si>
  <si>
    <t>孙彦林
刘宇</t>
  </si>
  <si>
    <t>杨家湾镇花园村购置农机具项目</t>
  </si>
  <si>
    <t>购置70马力拖拉机、配套液压翻转犁、旋耕机、秸秆粉碎打捆机。</t>
  </si>
  <si>
    <t>村集体经济收益年增加1万元以上</t>
  </si>
  <si>
    <t>杨家湾镇李家峁村资产收益项目</t>
  </si>
  <si>
    <t>村集体经济收益年增加1.8万元</t>
  </si>
  <si>
    <t>杨家湾镇霍家梁村资产收益项目</t>
  </si>
  <si>
    <t>杨家湾镇
霍家梁村</t>
  </si>
  <si>
    <t>杨家湾镇前会村资产收益项目</t>
  </si>
  <si>
    <t>杨家湾镇
前会村</t>
  </si>
  <si>
    <t>村集体经济收益年增加1.5万元</t>
  </si>
  <si>
    <t>杨家湾镇杨家湾村购置农机具项目</t>
  </si>
  <si>
    <t>杨家湾镇
杨家湾村</t>
  </si>
  <si>
    <t>杨家湾镇杨家湾村购置工程机械项目</t>
  </si>
  <si>
    <t>购置50铲车一台</t>
  </si>
  <si>
    <t>村集体经济收益年增加3万元以上</t>
  </si>
  <si>
    <t>县交通运输局
杨家湾镇人民政府</t>
  </si>
  <si>
    <t>崔晓旺
刘宇</t>
  </si>
  <si>
    <t>孙家沟镇曹虎村保德县永丰煤业有限公司资产收益项目</t>
  </si>
  <si>
    <t>孙家沟镇
曹虎村</t>
  </si>
  <si>
    <t>投入资金到保德县永丰煤业有限公司年实施的储售70万吨煤炭项目，按照年收益率6%为村集体增收</t>
  </si>
  <si>
    <t>村集体经济年增收2.1万元,可壮大村集体经济收入</t>
  </si>
  <si>
    <t>县农业农村局
孙家沟镇人民政府</t>
  </si>
  <si>
    <t>孙彦林
崔晓伟</t>
  </si>
  <si>
    <t>孙家沟镇化树塔村保德县永丰煤业有限公司资产收益项目</t>
  </si>
  <si>
    <t>孙家沟镇
化树塔村</t>
  </si>
  <si>
    <t>村集体经济年增收2.22万元,可壮大村集体经济收入</t>
  </si>
  <si>
    <t>孙家沟镇苇树局村保德县永丰煤业有限公司资产收益项目</t>
  </si>
  <si>
    <t>孙家沟镇
苇树局村</t>
  </si>
  <si>
    <t>村集体经济年增收1.8万元,可壮大村集体经济收入</t>
  </si>
  <si>
    <t>孙家沟镇新畦村保德县永丰煤业有限公司资产收益项目</t>
  </si>
  <si>
    <t>孙家沟镇
新畦村</t>
  </si>
  <si>
    <t>村集体经济年增收1.68万元,可壮大村集体经济收入</t>
  </si>
  <si>
    <t>孙家沟镇大塔铺村保德县永丰煤业有限公司资产收益项目</t>
  </si>
  <si>
    <t>孙家沟镇
大塔铺村</t>
  </si>
  <si>
    <t>村集体经济年增收1.2万元,可壮大村集体经济收入</t>
  </si>
  <si>
    <t>腰庄乡白家墕村集体经济组织购置农机具项目</t>
  </si>
  <si>
    <t>腰庄乡
白家墕村</t>
  </si>
  <si>
    <t>购置704拖拉机（含驾驶室）、谷子铺膜播种机、玉米铺膜播种机2台、玉米精量播种机（含铺滴灌）、马铃薯播种机2台，马铃薯收获机2台，杂粮割台、T40无人机、撒粪车、9YQ-0.8圆草捆打捆机</t>
  </si>
  <si>
    <t>服务本村及周边村农户，方便农民种植，提高农民种植积极性，预期年保底收益3万余元。</t>
  </si>
  <si>
    <t>腰庄乡铺房墕村集体经济组织购置农机具项目</t>
  </si>
  <si>
    <t>购置M704拖拉机、1GQN-160旋耕机、撒粪车、9YQ-0.8圆草捆打捆机、T40无人机、1LF-425液压翻转犁、5行杂粮割台、玉米精量播种机</t>
  </si>
  <si>
    <t>腰庄乡冀家沟村集体经济组织购置农机具项目</t>
  </si>
  <si>
    <t>腰庄乡
冀家沟村</t>
  </si>
  <si>
    <t>购置M904和M704拖拉机、液压翻转犁、旋耕机、玉米精量播种机、9YQ-0.8圆草捆打捆机、马铃薯播种机</t>
  </si>
  <si>
    <t>腰庄乡后芦子沟村集体经济组织购置农机具项目</t>
  </si>
  <si>
    <t>腰庄乡
后芦子沟村</t>
  </si>
  <si>
    <t>购置M904拖拉机2台、1GQN-220旋耕机2台、液压翻转犁2套</t>
  </si>
  <si>
    <t>腰庄乡腰庄村集体经济组织购置农机具项目</t>
  </si>
  <si>
    <t>腰庄乡
腰庄村</t>
  </si>
  <si>
    <t>购置M704拖拉机2台、液压翻转犁、旋耕机、玉米精量播种机、9YQ-0.8圆草捆打捆机、谷子脱粒机微耕机等</t>
  </si>
  <si>
    <t>腰庄乡年延村集体经济组织购置农机具项目</t>
  </si>
  <si>
    <t>腰庄乡
年延村</t>
  </si>
  <si>
    <t>购置M704拖拉机2台、液压翻转犁、旋耕机、玉米精量播种机、9YQ-0.8圆草捆打捆机、谷子脱粒机等</t>
  </si>
  <si>
    <t>南河沟乡南河沟村股份经济组织合作社实施农业生产托管服务项目</t>
  </si>
  <si>
    <t>南河沟乡
南河沟村</t>
  </si>
  <si>
    <t>2022年南河沟乡南河沟村股份经济组织合作社实施农业生产托管服务项目，发展壮大集体经济组织，需购买704拖拉机、旋耕机、液压翻转犁、播种机、秸秆粉碎打捆机等托管服务设备，涉及农户506户1164人。</t>
  </si>
  <si>
    <t>服务本村及周边村农户，方便农民种植，提高农民种植积极性，预期年收益5万余元。</t>
  </si>
  <si>
    <t>县农业农村局
南河沟乡人民政府</t>
  </si>
  <si>
    <t>孙彦林
郭跃光</t>
  </si>
  <si>
    <t>南河沟乡韩家塔村股份经济组织合作社实施村级光伏建设项目</t>
  </si>
  <si>
    <t>南河沟乡
韩家塔村</t>
  </si>
  <si>
    <t>2022年南河沟乡韩家塔村股份经济组织合作社实施村级光伏建设项目，总投资40万元用于光伏基础设施建设，发展壮大集体经济组织，涉及农户200户507人。</t>
  </si>
  <si>
    <t>通过设立岗位等有效增加脱贫户收入</t>
  </si>
  <si>
    <t>县能源局
南河沟乡人民政府</t>
  </si>
  <si>
    <t>王埃林
郭跃光</t>
  </si>
  <si>
    <t>南河沟乡舍塔村股份经济组织合作社实施村级光伏建设项目</t>
  </si>
  <si>
    <t>南河沟乡
舍塔村</t>
  </si>
  <si>
    <t>2022年南河沟乡舍塔村股份经济组织合作社实施村级光伏建设项目，总投资40万元用于光伏基础设施建设，发展壮大集体经济组织，涉及农户154户452人。</t>
  </si>
  <si>
    <t>南河沟乡尚家塔村股份经济组织合作社实施村级光伏建设项目</t>
  </si>
  <si>
    <t>南河沟乡
尚家塔村</t>
  </si>
  <si>
    <t>2022年南河沟乡尚家塔村股份经济组织合作社实施村级光伏建设项目，总投资40万元用于光伏基础设施建设，发展壮大集体经济组织，涉及农户302户751人。</t>
  </si>
  <si>
    <t>冯家川乡沙坪村山西世德集团公司资产收益项目</t>
  </si>
  <si>
    <t>冯家川乡
沙坪村</t>
  </si>
  <si>
    <t>沙坪村集体75万元以资产性收益形式注入山西世德集团公司，每年按7%的收益保本分红。</t>
  </si>
  <si>
    <t>增强集体经济实力，促进农村经济发展，壮大集体经济，提高村民收入。</t>
  </si>
  <si>
    <t>县农业农村局
冯家川乡人民政府</t>
  </si>
  <si>
    <t>孙彦林
王伟</t>
  </si>
  <si>
    <t>冯家川乡王家辿村山西世德集团公司资产收益项目</t>
  </si>
  <si>
    <t>冯家川乡
王家辿村</t>
  </si>
  <si>
    <t>王家辿村集体60万元以资产性收益形式注入山西世德集团公司，每年按7%的收益保本分红。</t>
  </si>
  <si>
    <t>冯家川乡孙家里村山西世德集团公司资产收益项目</t>
  </si>
  <si>
    <t>冯家川乡
孙家里村</t>
  </si>
  <si>
    <t>孙家里村集体15万元以资产性收益形式注入山西世德集团公司，每年按7%的收益保本分红。</t>
  </si>
  <si>
    <t>林遮峪乡刘家塔村入股山西忻州保德县年压榨5000吨大豆、生产豆粕3500吨原材料及配套胡麻油生产项目</t>
  </si>
  <si>
    <t>林遮峪乡
刘家塔村</t>
  </si>
  <si>
    <t>围绕特色农产品大豆、胡麻、菜籽加工，生产的食用油满足当地及周边居民需求，副产品豆粕满足当地及晋、陕、蒙养殖户的饲料供给，实现“农牧循环、生态有机”的发展思路，进一步巩固脱贫成果、带动乡村振兴、壮大五村集体经济发展。</t>
  </si>
  <si>
    <t>1.项目建设有利于积极培育壮大加工型地方企业，延伸农产品产业化链条，促进农业产业结构调整。2.项目建成后通过劳务用工、收购原料等，增加农民收入。不断做大做强油料及其副产品加工产业，发展壮大五村集体经济收入，投资收益率预计17.5-25％。</t>
  </si>
  <si>
    <t>县农业农村局
林遮峪乡人民政府</t>
  </si>
  <si>
    <t>孙彦林
陈建忠</t>
  </si>
  <si>
    <t>林遮峪乡林遮峪村入股山西忻州保德县年压榨5000吨大豆、生产豆粕3500吨原材料及配套胡麻油生产项目</t>
  </si>
  <si>
    <t>林遮峪乡
林遮峪村</t>
  </si>
  <si>
    <t>林遮峪乡南里村入股山西忻州保德县年压榨5000吨大豆、生产豆粕3500吨原材料及配套胡麻油生产项目</t>
  </si>
  <si>
    <t>林遮峪乡
南里村</t>
  </si>
  <si>
    <t>林遮峪乡下川坪村入股山西忻州保德县年压榨5000吨大豆、生产豆粕3500吨原材料及配套胡麻油生产项目</t>
  </si>
  <si>
    <t>林遮峪乡
下川坪村</t>
  </si>
  <si>
    <t>林遮峪乡后村入股山西忻州保德县年压榨5000吨大豆、生产豆粕3500吨原材料及配套胡麻油生产项目</t>
  </si>
  <si>
    <t>林遮峪乡
后村</t>
  </si>
  <si>
    <t>韩家川乡沙坪村肉牛养殖项目</t>
  </si>
  <si>
    <t>韩家川乡
沙坪村</t>
  </si>
  <si>
    <t>以村集体经济股份合作社的形式，规划建设年出栏20头的肉牛养殖场。</t>
  </si>
  <si>
    <t>项目实施后，年利润总额6万元，产生的粪便可为枣树、粮食作物提供丰富的有机肥，有效改良土壤结构，提高土壤肥力和粮食产量。</t>
  </si>
  <si>
    <t>县农业农村局
韩家川乡人民政府</t>
  </si>
  <si>
    <t>孙彦林
王宏</t>
  </si>
  <si>
    <t>韩家川乡猯窝村四季蔬菜大棚项目</t>
  </si>
  <si>
    <t>韩家川乡
猯窝村</t>
  </si>
  <si>
    <t>以村集体经济股份合作社的形式，规划建设四季蔬菜大棚，建设规模3座，建设面积共约2000平方米。</t>
  </si>
  <si>
    <t>项目实施后能合理利用猯窝村现有土地资源，带动脱贫户劳动力就业及周边供应蔬菜。</t>
  </si>
  <si>
    <t>韩家川乡赵家庄村股份经济合作社购置农机具项目</t>
  </si>
  <si>
    <t>韩家川乡
赵家庄村</t>
  </si>
  <si>
    <t>计划购买深耕旋耕机2台；购买播种机1台。</t>
  </si>
  <si>
    <t>服务本村及周边村农户，方便农民种植，提高农民种植积极性，预期年收益3万余元。</t>
  </si>
  <si>
    <t>韩家川乡寨沟村红枣入股加工厂项目</t>
  </si>
  <si>
    <t>韩家川乡
寨沟村</t>
  </si>
  <si>
    <t>按照县、乡有关发展壮大新型农村相关文件精神，结合本村实际，入股红枣加工厂并深加工红枣，带动村民就业和增加集体收入。</t>
  </si>
  <si>
    <t>寨沟村深加工项目，可带动脱贫户就业，带动全乡红枣的生产加工，拓宽销路。</t>
  </si>
  <si>
    <t>韩家川乡山西鸡婆婆养殖场联动下塔、豆塔、柴家湾、墕头四村养殖项目</t>
  </si>
  <si>
    <t>韩家川乡</t>
  </si>
  <si>
    <t>1.壮大主导产业，促进结构调整；完善农业现代化产业链，促进产业化发展，建设现代化农业产业园。
2.项目建成后通过劳务用工，发展规模化鸡场，收购原料等方式带动四村村集体收益，预计年收益为6％以上。</t>
  </si>
  <si>
    <t>1.壮大主导产业，促进结构调整；完善农业现代化产业链，促进产业化发展，建设现代化农业产业园。2.项目建成后通过劳务用工，发展规模化鸡场，收购原料等方式带动四村村集体收益，预计年收益为6％以上。</t>
  </si>
  <si>
    <t>土崖塔乡姜家庄村集体种植1000亩玉米项目</t>
  </si>
  <si>
    <t>土崖塔乡
姜家庄村</t>
  </si>
  <si>
    <t>购买玉米种子、播种机、除草剂、肥料、人工种植、飞机喷洒农药等。</t>
  </si>
  <si>
    <t>项目实施后，预计每亩收入500元，可增加村集体收入50万元。</t>
  </si>
  <si>
    <t>县农业农村局
土崖塔乡人民政府</t>
  </si>
  <si>
    <t>孙彦林
张晶琳</t>
  </si>
  <si>
    <t>土崖塔乡王家坡村生产核桃油项目</t>
  </si>
  <si>
    <t>土崖塔乡
王家坡村</t>
  </si>
  <si>
    <t>购买一套核桃油生产设备、新建40平米的生产车间。</t>
  </si>
  <si>
    <t>项目实施后，可解决我乡1000亩核桃销售难的问题，提高核桃附加值，年可增加王家坡村集体收入5万元。</t>
  </si>
  <si>
    <t>土崖塔乡西梁村股份经济合作社购置农机具项目</t>
  </si>
  <si>
    <t>土崖塔乡
西梁村</t>
  </si>
  <si>
    <t>购置玉米精量播种机，圆草打捆机，液压翻转犁，打药机。</t>
  </si>
  <si>
    <t>服务本乡及周边村庄，通过开展土地托管、代耕代种为外出务工，无劳力耕种的农户提供生产服务，有效解决土地撂荒，增加耕种面积，有利于机械作业，壮大村集体经济。</t>
  </si>
  <si>
    <t>土崖塔乡土崖塔、党家里、神树梁、路家局、安家山、西山头六村联合成立农业综合服务公司壮大村集体经济项目</t>
  </si>
  <si>
    <t>土崖塔乡</t>
  </si>
  <si>
    <t>购置一台150挖机、一台50铲车通过承揽农村道路养护。通过承揽农村道路养护、高标准农田建设、土地整理、应急抢险、中小型水利工程等经营方式开展服务创收，增加集体经济收入。</t>
  </si>
  <si>
    <t>通过承揽农村道路养护、高标准农田建设、土地整理、应急抢险、中小型水利工程等经营方式开展服务创收，增加集体经济收入。</t>
  </si>
  <si>
    <t>土崖塔乡王家坡村、依杏塔村屋顶光伏项目</t>
  </si>
  <si>
    <t>土崖塔乡
王家坡村、依杏塔村</t>
  </si>
  <si>
    <t>光伏基础设施建设，发展壮大集体经济组织。</t>
  </si>
  <si>
    <t>通过设立岗位等有效增加脱贫户收入。</t>
  </si>
  <si>
    <t>县能源局
土崖塔乡人民政府</t>
  </si>
  <si>
    <t>王挨林
张晶琳</t>
  </si>
  <si>
    <t>保德县易地搬迁集中安置区光伏电站收益补贴资金项目</t>
  </si>
  <si>
    <t>对易地搬迁集中安置区300座光伏电站及零星村内26座光伏电站电费收益进行补贴。</t>
  </si>
  <si>
    <t>326户脱贫户家庭受益，每户增加收入1500元。</t>
  </si>
  <si>
    <t>县乡村振兴局</t>
  </si>
  <si>
    <t>杨剑</t>
  </si>
  <si>
    <t>保德县孙家沟镇王家庄村县级乡村振兴示范村创建项目</t>
  </si>
  <si>
    <t>孙家沟镇
王家庄村</t>
  </si>
  <si>
    <t>1.厂房、设备、场地硬化（包装车间冷鲜库）；2.场地平整、提升土壤肥力、灌溉设施、景观小品、监控设施（共享农场）；3.党建宣传标识、景观小品、景观、硬化铺装及公厕（党建文化）；4.村庄标识、宣传墙（村庄标识文化宣传墙）；5.村内房前屋后以及乱堆乱放的杂乱空间进行整治并进行适当绿化（人居环境改善）；6.项目建设二类费用。</t>
  </si>
  <si>
    <t>实现壮大村集体经济收入，带动100人脱贫人口和278人非脱贫人口增收，改善人居环境、提升生活质量</t>
  </si>
  <si>
    <t>二.基础设施补短板项目</t>
  </si>
  <si>
    <t>保德县土崖塔乡宋家塔村老旧管道维修工程项目</t>
  </si>
  <si>
    <t>土崖塔乡
宋家塔村</t>
  </si>
  <si>
    <t>更换老旧管道、重新铺设PE63塑料管700米。</t>
  </si>
  <si>
    <t>解决1个乡镇1个村217口人的饮水安全巩固提升。</t>
  </si>
  <si>
    <t>县水利局</t>
  </si>
  <si>
    <t>郝晓东</t>
  </si>
  <si>
    <t>保德县东关镇麻墕村高家井沟组深井维修工程项目</t>
  </si>
  <si>
    <t>东关镇
麻墕村
高家井沟组</t>
  </si>
  <si>
    <t>更换深井机泵、扬水管、电缆、打捞掉落深井机泵。</t>
  </si>
  <si>
    <t>解决1个乡镇1个村197口人的饮水安全巩固提升。</t>
  </si>
  <si>
    <t>东关镇惠民社区数字化建设项目</t>
  </si>
  <si>
    <t>东关镇
惠民社区</t>
  </si>
  <si>
    <t>智慧安置区管理平台（网格管理、基础数据、综治管理、社区党建、大数据分析、社区一张图）、安置区监控升级改造、智慧充电桩、办公区安防门禁、互联网专线、楼道烟感、温感监测、安置区环境监测、展示中心建设。</t>
  </si>
  <si>
    <t>基于数字孪生、物联网大数据、云服务结合航拍正射影像和三维倾斜摄影模型，定制开发一套《数字社区平台》，对惠民社区的人员网格信息、物联设备信息、物资保障信息、消防及安全重点部位等等，通过“实景导览、社区党建、社区政务、社区管理”等模块， 实现动态实景治理，提高数字乡村智慧化管理水平、提升窗口化门户效应、挖掘数字经济潜能。</t>
  </si>
  <si>
    <t>县工信局
东关镇人民政府</t>
  </si>
  <si>
    <t>张成武
吴高宇</t>
  </si>
  <si>
    <t>东关镇郭家滩村人居环境改善项目</t>
  </si>
  <si>
    <t>东关镇
郭家滩村</t>
  </si>
  <si>
    <t>清理河槽、街面垃圾；机械清理河槽；砖砌挡墙、围墙，维修挡墙抹灰。</t>
  </si>
  <si>
    <t>改善人居环境，提升居民生活质量，建设生态宜居乡村。</t>
  </si>
  <si>
    <t>县乡村振兴局
东关镇人民政府</t>
  </si>
  <si>
    <t>杨剑
吴高宇</t>
  </si>
  <si>
    <t>东关镇铁匠铺村人居环境改善项目</t>
  </si>
  <si>
    <t>东关镇
铁匠铺村</t>
  </si>
  <si>
    <t>文化墙标识字、河槽围板935平方米、电子屏，砌河堑，硬化小街小巷1175平方米，清理道路垃圾，维修挡墙。</t>
  </si>
  <si>
    <t>桥头镇吾吉耳村段村庄清洁及沿路环境综合整治提升工程项目</t>
  </si>
  <si>
    <t>桥头镇
吾吉耳段</t>
  </si>
  <si>
    <t>1、道路两侧破损挡墙、墙体砌筑维修；2、宣传标语；3、道路两侧路肩外路面及院落等“六乱”整治；4、道路两侧路牙石、挡墙砌筑维修；5、宣传栏；6、道路两侧路墩、路牙石、挡墙及墙体的墙面修复</t>
  </si>
  <si>
    <t>沿线环境综合整治，优化村庄环境，提升村庄形象</t>
  </si>
  <si>
    <t>县乡村振兴局
桥头镇人民政府</t>
  </si>
  <si>
    <t>杨剑
韩志鹏</t>
  </si>
  <si>
    <t>桥头镇五楼沟村段村庄清洁及沿路环境综合整治提升工程项目</t>
  </si>
  <si>
    <t>桥头镇
五楼沟村</t>
  </si>
  <si>
    <t>1、宣传标语；2、宣传栏；3、道路路肩外两侧挡墙及墙体的墙面修复；4、道路两侧院落及路肩外路面等“六乱”整治；5、道路两侧破损挡墙及墙体砌筑维修；6、文化墙</t>
  </si>
  <si>
    <t>桥头镇尧圪台村段村庄清洁及沿路环境综合整治提升工程项目</t>
  </si>
  <si>
    <t>桥头镇
尧圪台村</t>
  </si>
  <si>
    <t>1、道路两侧挡墙及墙体砌筑维修；2、道路两侧路牙石、挡墙及墙体的墙面修复；3、道路两侧院落及路肩外路面等“六乱”整治；4、宣传标语；5、宣传栏；6、文化墙</t>
  </si>
  <si>
    <t>桥头镇银子塔村段村庄清洁及沿路环境综合整治提升工程项目</t>
  </si>
  <si>
    <t>桥头镇
银子塔村</t>
  </si>
  <si>
    <t>1、道路两侧路牙石、挡墙、房屋（包括厕所）及墙体的墙面修复；2、道路两侧院落及路肩外路面等“六乱”整治；3、道路两侧破损挡墙、墙体的砌筑维修；4、花池砌筑；5、栽树；6、宣传标语；7、文化墙；8、宣传栏；9、挡墙砌筑</t>
  </si>
  <si>
    <t>桥头镇刘家洼村段村庄清洁及沿路环境综合整治提升工程项目</t>
  </si>
  <si>
    <t>桥头镇
刘家洼村</t>
  </si>
  <si>
    <t>1、宣传栏；2、道路两侧路牙石、挡墙、房屋及墙体的墙面修复；3、道路两侧院落及路肩外路面等“六乱”整治；4、道路两侧破损挡墙及墙体的砌筑维修；5、文化墙；6、花池栽树；7、道路侧挡墙石方砌筑；8、宣传标语；9、砌筑造型文化墙及花池</t>
  </si>
  <si>
    <t>桥头镇桥头村段村庄清洁及沿路环境综合整治提升工程项目</t>
  </si>
  <si>
    <t>桥头镇
桥头村</t>
  </si>
  <si>
    <t>1、道路侧挡墙砖砌筑维修；2、钢制铁皮门；3、道路旁挡墙石方砌筑维修；4、垃圾清理</t>
  </si>
  <si>
    <t>义门镇庙峁村人居环境整治改善项目</t>
  </si>
  <si>
    <t>义门镇
庙峁村</t>
  </si>
  <si>
    <t>1.水毁道路挡墙、防护网修复；2.水毁墙体清理修复；3.落石、垃圾清理转运；4.除草、修剪树木</t>
  </si>
  <si>
    <t>通过人居环境整治改善，进一步提高群众满意度和村庄整体建设水平，为下一步持续壮大村经济经奠定坚实基础。</t>
  </si>
  <si>
    <t>县乡村振兴局
义门镇人民政府</t>
  </si>
  <si>
    <t>杨剑
白海军</t>
  </si>
  <si>
    <t>义门镇义门村人居环境整治改善项目</t>
  </si>
  <si>
    <t>义门镇刘家畔村人居环境整治改善项目</t>
  </si>
  <si>
    <t>义门镇贾家峁村人居环境整治改善项目</t>
  </si>
  <si>
    <t>义门镇
贾家峁村</t>
  </si>
  <si>
    <t>1.水毁道路挡墙修复；2.水毁墙体清理修复；3.落石、垃圾清理转运；4.除草、补栽、修剪树木；5.拆除破损活动房</t>
  </si>
  <si>
    <t>义门镇岳家沟村人居环境整治改善项目</t>
  </si>
  <si>
    <t>义门镇
岳家沟村</t>
  </si>
  <si>
    <t>1.水毁墙体清理修复；2.落石、垃圾清理转运；3.拆除破损活动房</t>
  </si>
  <si>
    <t>孙家沟镇官地坪村岢保线公路通道环境整治项目</t>
  </si>
  <si>
    <t>孙家沟镇
官地坪村</t>
  </si>
  <si>
    <t>栽植金叶榆720株，回填土方700m³，树立2.5m*2.5m防锈金属字10个(含预埋件混凝土基础、钢管立柱），清理道路两侧弃土废石杂物等</t>
  </si>
  <si>
    <t>通过务工，带动脱贫户6人和非脱贫户10人持续增收，有利于全力推进道路及道路两侧路域环境整治，建设绿色、整洁的生态交通走廊，使我镇的卫生面貌发生较大的改观，为全镇经济建设和人民群众生产生活创造了良好的环境</t>
  </si>
  <si>
    <t>县乡村振兴局
孙家沟镇人民政府</t>
  </si>
  <si>
    <t>杨剑
崔晓伟</t>
  </si>
  <si>
    <t>腰庄乡年延村通村公路改修项目</t>
  </si>
  <si>
    <t>加固坝体及路基，回填土方6000m³、平整路面并铺设河卵、水稳及硬化140m*4.3m*0.18m路面、做排水160m等工程。</t>
  </si>
  <si>
    <t>510人受益，其中脱贫人口113人，方便百姓出行、带动当地经济文化发展。</t>
  </si>
  <si>
    <t>县交通运输局
腰庄乡人民政府</t>
  </si>
  <si>
    <t>崔晓旺
王卫国</t>
  </si>
  <si>
    <t>保德县冀家沟通村硬化路项目</t>
  </si>
  <si>
    <t>计划改造农村公路0.843公里。</t>
  </si>
  <si>
    <t>1013人受益，其中脱贫人口149人，方便百姓出行、带动当地经济文化发展。</t>
  </si>
  <si>
    <t>县交通运输局</t>
  </si>
  <si>
    <t>崔晓旺</t>
  </si>
  <si>
    <t>南河沟乡寨焉村村庄硬化产业路项目</t>
  </si>
  <si>
    <t>南河沟乡
寨焉村</t>
  </si>
  <si>
    <t>路面长340米、宽3米、厚0.15米，整理路基1020㎡，植树460株。</t>
  </si>
  <si>
    <t>443人受益，其中脱贫人口112人，方便百姓出行、带动当地经济文化发展。</t>
  </si>
  <si>
    <t>县交通运输局
南河沟乡人民政府</t>
  </si>
  <si>
    <t>崔晓旺
郭跃光</t>
  </si>
  <si>
    <t>三.生态帮扶项目</t>
  </si>
  <si>
    <t>保德县腰庄乡白家墕村高标准农田水土保持林项目</t>
  </si>
  <si>
    <t>农田坡面栽植紫穗槐、樟子松苗木176亩，地埂栽植海红2087株，片林栽植海红16.2亩，道路两侧绿化栽植樟子松、新疆杨536株。</t>
  </si>
  <si>
    <t>恢复林地植被面积，改善人居环境，可带动项目村贫困劳力增收。</t>
  </si>
  <si>
    <t>县林业局</t>
  </si>
  <si>
    <t>王耀光</t>
  </si>
  <si>
    <t>四.金融帮扶项目</t>
  </si>
  <si>
    <t>保德县2022年小额信贷贴息项目</t>
  </si>
  <si>
    <t>获得脱贫人口小额信贷的脱贫户，按照基础利率给予贴息，做到应补尽补。</t>
  </si>
  <si>
    <t>所有脱贫贷款户户均年增收3000元以上。</t>
  </si>
  <si>
    <t>县乡村振兴局
金融部门   
各乡（镇）人民政府</t>
  </si>
  <si>
    <t>杨剑
金融部门负责人
各乡（镇）负责人</t>
  </si>
  <si>
    <t>五.就业帮扶项目</t>
  </si>
  <si>
    <t>保德县脱贫劳动力外出务工就业一次性交通补贴资金项目</t>
  </si>
  <si>
    <t>对县域范围内各乡镇的脱贫劳动力外出务工就业进行一次性交通补贴。</t>
  </si>
  <si>
    <t>补贴脱贫劳力务工就业，增加脱贫劳动力务工就业收入，带动当地经济文化发展。</t>
  </si>
  <si>
    <t>县乡村振兴局
涉及乡（镇）人民政府</t>
  </si>
  <si>
    <t>杨剑
涉及乡（镇）负责人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</si>
</sst>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宋体"/>
      <family val="0"/>
    </font>
    <font>
      <sz val="11"/>
      <color indexed="8"/>
      <name val="宋体"/>
      <family val="0"/>
    </font>
    <font>
      <sz val="10"/>
      <color indexed="8"/>
      <name val="宋体"/>
      <family val="0"/>
    </font>
    <font>
      <sz val="14"/>
      <name val="宋体"/>
      <family val="0"/>
    </font>
    <font>
      <sz val="10"/>
      <name val="宋体"/>
      <family val="0"/>
    </font>
    <font>
      <sz val="20"/>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000000"/>
      <name val="宋体"/>
      <family val="0"/>
    </font>
    <font>
      <sz val="10"/>
      <color theme="1"/>
      <name val="Calibri"/>
      <family val="0"/>
    </font>
    <font>
      <sz val="14"/>
      <name val="Calibri"/>
      <family val="0"/>
    </font>
    <font>
      <sz val="10"/>
      <name val="Calibri"/>
      <family val="0"/>
    </font>
    <font>
      <sz val="10"/>
      <color rgb="FF00000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92D05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top/>
      <bottom style="thin"/>
    </border>
    <border>
      <left style="thin"/>
      <right style="thin"/>
      <top/>
      <bottom/>
    </border>
    <border>
      <left style="thin"/>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 fillId="6" borderId="2" applyNumberFormat="0" applyFont="0" applyAlignment="0" applyProtection="0"/>
    <xf numFmtId="0" fontId="9" fillId="3"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3" applyNumberFormat="0" applyFill="0" applyAlignment="0" applyProtection="0"/>
    <xf numFmtId="0" fontId="9" fillId="7" borderId="0" applyNumberFormat="0" applyBorder="0" applyAlignment="0" applyProtection="0"/>
    <xf numFmtId="0" fontId="12" fillId="0" borderId="4" applyNumberFormat="0" applyFill="0" applyAlignment="0" applyProtection="0"/>
    <xf numFmtId="0" fontId="9" fillId="3" borderId="0" applyNumberFormat="0" applyBorder="0" applyAlignment="0" applyProtection="0"/>
    <xf numFmtId="0" fontId="18" fillId="2" borderId="5" applyNumberFormat="0" applyAlignment="0" applyProtection="0"/>
    <xf numFmtId="0" fontId="19" fillId="2" borderId="1" applyNumberFormat="0" applyAlignment="0" applyProtection="0"/>
    <xf numFmtId="0" fontId="20" fillId="8" borderId="6" applyNumberFormat="0" applyAlignment="0" applyProtection="0"/>
    <xf numFmtId="0" fontId="2" fillId="9" borderId="0" applyNumberFormat="0" applyBorder="0" applyAlignment="0" applyProtection="0"/>
    <xf numFmtId="0" fontId="9" fillId="10" borderId="0" applyNumberFormat="0" applyBorder="0" applyAlignment="0" applyProtection="0"/>
    <xf numFmtId="0" fontId="21" fillId="0" borderId="7" applyNumberFormat="0" applyFill="0" applyAlignment="0" applyProtection="0"/>
    <xf numFmtId="0" fontId="22" fillId="0" borderId="8" applyNumberFormat="0" applyFill="0" applyAlignment="0" applyProtection="0"/>
    <xf numFmtId="0" fontId="23" fillId="9" borderId="0" applyNumberFormat="0" applyBorder="0" applyAlignment="0" applyProtection="0"/>
    <xf numFmtId="0" fontId="24" fillId="11" borderId="0" applyNumberFormat="0" applyBorder="0" applyAlignment="0" applyProtection="0"/>
    <xf numFmtId="0" fontId="2" fillId="12" borderId="0" applyNumberFormat="0" applyBorder="0" applyAlignment="0" applyProtection="0"/>
    <xf numFmtId="0" fontId="9"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9" fillId="16" borderId="0" applyNumberFormat="0" applyBorder="0" applyAlignment="0" applyProtection="0"/>
    <xf numFmtId="0" fontId="2"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 fillId="4" borderId="0" applyNumberFormat="0" applyBorder="0" applyAlignment="0" applyProtection="0"/>
    <xf numFmtId="0" fontId="9" fillId="4" borderId="0" applyNumberFormat="0" applyBorder="0" applyAlignment="0" applyProtection="0"/>
    <xf numFmtId="0" fontId="25" fillId="0" borderId="0">
      <alignment vertical="center"/>
      <protection/>
    </xf>
    <xf numFmtId="0" fontId="26" fillId="0" borderId="0">
      <alignment vertical="center"/>
      <protection/>
    </xf>
  </cellStyleXfs>
  <cellXfs count="34">
    <xf numFmtId="0" fontId="0" fillId="0" borderId="0" xfId="0" applyAlignment="1">
      <alignment vertical="center"/>
    </xf>
    <xf numFmtId="0" fontId="25" fillId="0" borderId="0" xfId="0" applyFont="1" applyFill="1" applyBorder="1" applyAlignment="1">
      <alignment vertical="center"/>
    </xf>
    <xf numFmtId="0" fontId="27" fillId="0" borderId="0" xfId="0" applyFont="1" applyFill="1" applyBorder="1" applyAlignment="1">
      <alignment vertical="center"/>
    </xf>
    <xf numFmtId="0" fontId="28" fillId="0" borderId="0" xfId="0" applyFont="1" applyFill="1" applyBorder="1" applyAlignment="1">
      <alignment horizontal="left" vertical="center"/>
    </xf>
    <xf numFmtId="0" fontId="29" fillId="0" borderId="0"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29" fillId="0" borderId="0" xfId="0" applyFont="1" applyFill="1" applyBorder="1" applyAlignment="1">
      <alignment wrapText="1"/>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0" fontId="29" fillId="0" borderId="9" xfId="0" applyFont="1" applyFill="1" applyBorder="1" applyAlignment="1">
      <alignment horizontal="center" vertical="center" wrapText="1"/>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wrapText="1"/>
    </xf>
    <xf numFmtId="0" fontId="29" fillId="0" borderId="10" xfId="0" applyNumberFormat="1" applyFont="1" applyFill="1" applyBorder="1" applyAlignment="1">
      <alignment horizontal="center" vertical="center"/>
    </xf>
    <xf numFmtId="0" fontId="29" fillId="0" borderId="12" xfId="0" applyFont="1" applyFill="1" applyBorder="1" applyAlignment="1">
      <alignment vertical="center"/>
    </xf>
    <xf numFmtId="0" fontId="29" fillId="19" borderId="12" xfId="0" applyFont="1" applyFill="1" applyBorder="1" applyAlignment="1">
      <alignment horizontal="left" vertical="center"/>
    </xf>
    <xf numFmtId="0" fontId="29" fillId="19" borderId="10" xfId="0" applyNumberFormat="1" applyFont="1" applyFill="1" applyBorder="1" applyAlignment="1">
      <alignment horizontal="center" vertical="center"/>
    </xf>
    <xf numFmtId="0" fontId="29" fillId="0" borderId="12" xfId="0" applyFont="1" applyFill="1" applyBorder="1" applyAlignment="1">
      <alignment horizontal="center" vertical="center"/>
    </xf>
    <xf numFmtId="0" fontId="29" fillId="0" borderId="12" xfId="0" applyFont="1" applyFill="1" applyBorder="1" applyAlignment="1">
      <alignment horizontal="left" vertical="center" wrapText="1"/>
    </xf>
    <xf numFmtId="0" fontId="29" fillId="0" borderId="12" xfId="0" applyFont="1" applyFill="1" applyBorder="1" applyAlignment="1">
      <alignment vertical="center" wrapText="1"/>
    </xf>
    <xf numFmtId="0" fontId="29" fillId="19" borderId="12" xfId="0" applyFont="1" applyFill="1" applyBorder="1" applyAlignment="1">
      <alignment vertical="center"/>
    </xf>
    <xf numFmtId="0" fontId="29" fillId="19" borderId="10" xfId="0" applyFont="1" applyFill="1" applyBorder="1" applyAlignment="1">
      <alignment horizontal="center" vertical="center"/>
    </xf>
    <xf numFmtId="0" fontId="29" fillId="0" borderId="0" xfId="0" applyFont="1" applyFill="1" applyBorder="1" applyAlignment="1">
      <alignment horizontal="center" wrapText="1"/>
    </xf>
    <xf numFmtId="0" fontId="29" fillId="0" borderId="13" xfId="0" applyFont="1" applyFill="1" applyBorder="1" applyAlignment="1">
      <alignment wrapText="1"/>
    </xf>
    <xf numFmtId="0" fontId="29" fillId="0" borderId="14" xfId="0" applyFont="1" applyFill="1" applyBorder="1" applyAlignment="1">
      <alignment horizontal="center" vertical="center" wrapText="1"/>
    </xf>
    <xf numFmtId="0" fontId="29" fillId="19" borderId="10" xfId="0" applyFont="1" applyFill="1" applyBorder="1" applyAlignment="1">
      <alignment horizontal="center" vertical="center" wrapText="1"/>
    </xf>
    <xf numFmtId="57" fontId="29" fillId="0" borderId="10" xfId="0" applyNumberFormat="1" applyFont="1" applyFill="1" applyBorder="1" applyAlignment="1">
      <alignment horizontal="center" vertical="center"/>
    </xf>
    <xf numFmtId="57" fontId="30" fillId="0" borderId="10" xfId="0" applyNumberFormat="1" applyFont="1" applyFill="1" applyBorder="1" applyAlignment="1">
      <alignment horizontal="center" vertical="center" wrapText="1"/>
    </xf>
    <xf numFmtId="0" fontId="29" fillId="0" borderId="10" xfId="0" applyFont="1" applyFill="1" applyBorder="1" applyAlignment="1">
      <alignment horizontal="left" vertical="center" wrapText="1"/>
    </xf>
    <xf numFmtId="0" fontId="25" fillId="0" borderId="0" xfId="0" applyFont="1" applyFill="1" applyBorder="1" applyAlignment="1">
      <alignment horizontal="center" vertical="center"/>
    </xf>
    <xf numFmtId="0" fontId="29" fillId="0" borderId="15" xfId="0" applyFont="1" applyFill="1" applyBorder="1" applyAlignment="1">
      <alignment vertical="center" wrapText="1"/>
    </xf>
    <xf numFmtId="0" fontId="5" fillId="0" borderId="10"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24180;&#36130;&#25919;&#34900;&#25509;&#25512;&#36827;&#20065;&#26449;&#25391;&#20852;&#34917;&#21161;&#36164;&#37329;&#20998;&#37197;&#32467;&#26524;&#20844;&#21578;\&#20445;&#24503;&#21439;2022&#24180;&#32479;&#31609;&#25972;&#21512;&#20351;&#29992;&#36130;&#25919;&#36164;&#37329;&#39033;&#30446;&#23433;&#25490;&#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件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89"/>
  <sheetViews>
    <sheetView tabSelected="1" zoomScale="90" zoomScaleNormal="90" zoomScaleSheetLayoutView="100" workbookViewId="0" topLeftCell="A1">
      <selection activeCell="A2" sqref="A2:O2"/>
    </sheetView>
  </sheetViews>
  <sheetFormatPr defaultColWidth="9.00390625" defaultRowHeight="14.25"/>
  <cols>
    <col min="1" max="1" width="4.625" style="1" customWidth="1"/>
    <col min="2" max="2" width="22.625" style="1" customWidth="1"/>
    <col min="3" max="3" width="11.125" style="1" customWidth="1"/>
    <col min="4" max="4" width="12.00390625" style="1" customWidth="1"/>
    <col min="5" max="8" width="10.375" style="1" customWidth="1"/>
    <col min="9" max="9" width="9.625" style="1" customWidth="1"/>
    <col min="10" max="10" width="30.625" style="1" customWidth="1"/>
    <col min="11" max="11" width="13.625" style="1" customWidth="1"/>
    <col min="12" max="12" width="30.625" style="1" customWidth="1"/>
    <col min="13" max="13" width="14.625" style="1" customWidth="1"/>
    <col min="14" max="14" width="15.625" style="1" customWidth="1"/>
    <col min="15" max="15" width="10.125" style="1" customWidth="1"/>
    <col min="16" max="17" width="9.00390625" style="1" customWidth="1"/>
    <col min="18" max="18" width="9.50390625" style="1" customWidth="1"/>
    <col min="19" max="16384" width="9.00390625" style="1" customWidth="1"/>
  </cols>
  <sheetData>
    <row r="1" spans="1:15" s="1" customFormat="1" ht="17.25">
      <c r="A1" s="3" t="s">
        <v>0</v>
      </c>
      <c r="B1" s="3"/>
      <c r="C1" s="4"/>
      <c r="D1" s="5"/>
      <c r="E1" s="5"/>
      <c r="F1" s="5"/>
      <c r="G1" s="5"/>
      <c r="H1" s="5"/>
      <c r="I1" s="5"/>
      <c r="J1" s="5"/>
      <c r="K1" s="5"/>
      <c r="L1" s="5"/>
      <c r="M1" s="5"/>
      <c r="N1" s="5"/>
      <c r="O1" s="5"/>
    </row>
    <row r="2" spans="1:15" s="1" customFormat="1" ht="25.5">
      <c r="A2" s="6" t="s">
        <v>1</v>
      </c>
      <c r="B2" s="6"/>
      <c r="C2" s="6"/>
      <c r="D2" s="6"/>
      <c r="E2" s="6"/>
      <c r="F2" s="6"/>
      <c r="G2" s="6"/>
      <c r="H2" s="6"/>
      <c r="I2" s="6"/>
      <c r="J2" s="6"/>
      <c r="K2" s="6"/>
      <c r="L2" s="6"/>
      <c r="M2" s="6"/>
      <c r="N2" s="6"/>
      <c r="O2" s="6"/>
    </row>
    <row r="3" spans="1:15" s="1" customFormat="1" ht="14.25">
      <c r="A3" s="7"/>
      <c r="B3" s="7"/>
      <c r="C3" s="7"/>
      <c r="D3" s="8"/>
      <c r="E3" s="8"/>
      <c r="F3" s="8"/>
      <c r="G3" s="8"/>
      <c r="H3" s="9"/>
      <c r="I3" s="8"/>
      <c r="J3" s="7"/>
      <c r="K3" s="7"/>
      <c r="L3" s="24"/>
      <c r="M3" s="7"/>
      <c r="N3" s="25"/>
      <c r="O3" s="25"/>
    </row>
    <row r="4" spans="1:22" s="1" customFormat="1" ht="21.75" customHeight="1">
      <c r="A4" s="10" t="s">
        <v>2</v>
      </c>
      <c r="B4" s="10" t="s">
        <v>3</v>
      </c>
      <c r="C4" s="10" t="s">
        <v>4</v>
      </c>
      <c r="D4" s="11" t="s">
        <v>5</v>
      </c>
      <c r="E4" s="11"/>
      <c r="F4" s="11"/>
      <c r="G4" s="11"/>
      <c r="H4" s="11"/>
      <c r="I4" s="10" t="s">
        <v>6</v>
      </c>
      <c r="J4" s="10" t="s">
        <v>7</v>
      </c>
      <c r="K4" s="10" t="s">
        <v>8</v>
      </c>
      <c r="L4" s="10" t="s">
        <v>9</v>
      </c>
      <c r="M4" s="10" t="s">
        <v>10</v>
      </c>
      <c r="N4" s="10" t="s">
        <v>11</v>
      </c>
      <c r="O4" s="10" t="s">
        <v>12</v>
      </c>
      <c r="R4" s="31"/>
      <c r="S4" s="31"/>
      <c r="T4" s="31"/>
      <c r="U4" s="31"/>
      <c r="V4" s="31"/>
    </row>
    <row r="5" spans="1:22" s="1" customFormat="1" ht="36" customHeight="1">
      <c r="A5" s="12"/>
      <c r="B5" s="12"/>
      <c r="C5" s="12"/>
      <c r="D5" s="13" t="s">
        <v>13</v>
      </c>
      <c r="E5" s="13" t="s">
        <v>14</v>
      </c>
      <c r="F5" s="13" t="s">
        <v>15</v>
      </c>
      <c r="G5" s="13" t="s">
        <v>16</v>
      </c>
      <c r="H5" s="13" t="s">
        <v>17</v>
      </c>
      <c r="I5" s="26"/>
      <c r="J5" s="26"/>
      <c r="K5" s="26"/>
      <c r="L5" s="26"/>
      <c r="M5" s="26"/>
      <c r="N5" s="26"/>
      <c r="O5" s="26"/>
      <c r="R5" s="31"/>
      <c r="S5" s="31"/>
      <c r="T5" s="31"/>
      <c r="U5" s="31"/>
      <c r="V5" s="31"/>
    </row>
    <row r="6" spans="1:22" s="1" customFormat="1" ht="27" customHeight="1">
      <c r="A6" s="14"/>
      <c r="B6" s="11" t="s">
        <v>18</v>
      </c>
      <c r="C6" s="15">
        <f aca="true" t="shared" si="0" ref="C6:H6">C7+C63+C84+C86+C88</f>
        <v>4238.918484000001</v>
      </c>
      <c r="D6" s="15">
        <f t="shared" si="0"/>
        <v>2362.0136</v>
      </c>
      <c r="E6" s="15">
        <f t="shared" si="0"/>
        <v>32</v>
      </c>
      <c r="F6" s="15">
        <f t="shared" si="0"/>
        <v>746.94</v>
      </c>
      <c r="G6" s="15">
        <f t="shared" si="0"/>
        <v>957.7749</v>
      </c>
      <c r="H6" s="15">
        <f t="shared" si="0"/>
        <v>140.18998399999998</v>
      </c>
      <c r="I6" s="14"/>
      <c r="J6" s="14"/>
      <c r="K6" s="14"/>
      <c r="L6" s="14"/>
      <c r="M6" s="14"/>
      <c r="N6" s="14"/>
      <c r="O6" s="14"/>
      <c r="R6" s="31"/>
      <c r="S6" s="31"/>
      <c r="T6" s="31"/>
      <c r="U6" s="31"/>
      <c r="V6" s="31"/>
    </row>
    <row r="7" spans="1:15" s="1" customFormat="1" ht="24.75" customHeight="1">
      <c r="A7" s="16"/>
      <c r="B7" s="17" t="s">
        <v>19</v>
      </c>
      <c r="C7" s="18">
        <f aca="true" t="shared" si="1" ref="C7:C15">SUM(D7:H7)</f>
        <v>3202.20725</v>
      </c>
      <c r="D7" s="18">
        <f>SUM(D8:D62)</f>
        <v>1923.7372500000001</v>
      </c>
      <c r="E7" s="18">
        <f>SUM(E8:E62)</f>
        <v>32</v>
      </c>
      <c r="F7" s="18">
        <f>SUM(F8:F62)</f>
        <v>241</v>
      </c>
      <c r="G7" s="18">
        <f>SUM(G8:G62)</f>
        <v>950</v>
      </c>
      <c r="H7" s="18">
        <f>SUM(H8:H62)</f>
        <v>55.47</v>
      </c>
      <c r="I7" s="23"/>
      <c r="J7" s="23"/>
      <c r="K7" s="23"/>
      <c r="L7" s="27"/>
      <c r="M7" s="23"/>
      <c r="N7" s="23"/>
      <c r="O7" s="23"/>
    </row>
    <row r="8" spans="1:15" s="2" customFormat="1" ht="36" customHeight="1">
      <c r="A8" s="19">
        <v>1</v>
      </c>
      <c r="B8" s="20" t="s">
        <v>20</v>
      </c>
      <c r="C8" s="15">
        <f t="shared" si="1"/>
        <v>195.92965</v>
      </c>
      <c r="D8" s="15">
        <v>195.92965</v>
      </c>
      <c r="E8" s="15"/>
      <c r="F8" s="15"/>
      <c r="G8" s="15"/>
      <c r="H8" s="15"/>
      <c r="I8" s="11" t="s">
        <v>21</v>
      </c>
      <c r="J8" s="13" t="s">
        <v>22</v>
      </c>
      <c r="K8" s="13" t="s">
        <v>23</v>
      </c>
      <c r="L8" s="13" t="s">
        <v>24</v>
      </c>
      <c r="M8" s="13" t="s">
        <v>25</v>
      </c>
      <c r="N8" s="13" t="s">
        <v>26</v>
      </c>
      <c r="O8" s="28">
        <v>44896</v>
      </c>
    </row>
    <row r="9" spans="1:15" s="2" customFormat="1" ht="36" customHeight="1">
      <c r="A9" s="19">
        <v>2</v>
      </c>
      <c r="B9" s="20" t="s">
        <v>27</v>
      </c>
      <c r="C9" s="15">
        <f t="shared" si="1"/>
        <v>20</v>
      </c>
      <c r="D9" s="15"/>
      <c r="E9" s="15">
        <v>20</v>
      </c>
      <c r="F9" s="15"/>
      <c r="G9" s="15"/>
      <c r="H9" s="15"/>
      <c r="I9" s="13" t="s">
        <v>28</v>
      </c>
      <c r="J9" s="13" t="s">
        <v>29</v>
      </c>
      <c r="K9" s="13"/>
      <c r="L9" s="13" t="s">
        <v>30</v>
      </c>
      <c r="M9" s="13" t="s">
        <v>31</v>
      </c>
      <c r="N9" s="13" t="s">
        <v>32</v>
      </c>
      <c r="O9" s="28">
        <v>44896</v>
      </c>
    </row>
    <row r="10" spans="1:15" s="2" customFormat="1" ht="36" customHeight="1">
      <c r="A10" s="19">
        <v>3</v>
      </c>
      <c r="B10" s="20" t="s">
        <v>33</v>
      </c>
      <c r="C10" s="15">
        <f t="shared" si="1"/>
        <v>12</v>
      </c>
      <c r="D10" s="15"/>
      <c r="E10" s="15">
        <v>12</v>
      </c>
      <c r="F10" s="15"/>
      <c r="G10" s="15"/>
      <c r="H10" s="15"/>
      <c r="I10" s="11" t="s">
        <v>21</v>
      </c>
      <c r="J10" s="13" t="s">
        <v>34</v>
      </c>
      <c r="K10" s="13" t="s">
        <v>35</v>
      </c>
      <c r="L10" s="13" t="s">
        <v>36</v>
      </c>
      <c r="M10" s="13" t="s">
        <v>31</v>
      </c>
      <c r="N10" s="13" t="s">
        <v>32</v>
      </c>
      <c r="O10" s="28">
        <v>44896</v>
      </c>
    </row>
    <row r="11" spans="1:15" s="2" customFormat="1" ht="36" customHeight="1">
      <c r="A11" s="19">
        <v>4</v>
      </c>
      <c r="B11" s="20" t="s">
        <v>37</v>
      </c>
      <c r="C11" s="15">
        <f t="shared" si="1"/>
        <v>11</v>
      </c>
      <c r="D11" s="15"/>
      <c r="E11" s="15"/>
      <c r="F11" s="15">
        <v>11</v>
      </c>
      <c r="G11" s="15"/>
      <c r="H11" s="15"/>
      <c r="I11" s="11" t="s">
        <v>21</v>
      </c>
      <c r="J11" s="13" t="s">
        <v>38</v>
      </c>
      <c r="K11" s="11"/>
      <c r="L11" s="13" t="s">
        <v>36</v>
      </c>
      <c r="M11" s="13" t="s">
        <v>31</v>
      </c>
      <c r="N11" s="13" t="s">
        <v>32</v>
      </c>
      <c r="O11" s="28">
        <v>44896</v>
      </c>
    </row>
    <row r="12" spans="1:15" s="2" customFormat="1" ht="36" customHeight="1">
      <c r="A12" s="19">
        <v>5</v>
      </c>
      <c r="B12" s="20" t="s">
        <v>39</v>
      </c>
      <c r="C12" s="15">
        <f t="shared" si="1"/>
        <v>360</v>
      </c>
      <c r="D12" s="15">
        <v>130</v>
      </c>
      <c r="E12" s="15"/>
      <c r="F12" s="15">
        <v>230</v>
      </c>
      <c r="G12" s="15"/>
      <c r="H12" s="15"/>
      <c r="I12" s="11" t="s">
        <v>21</v>
      </c>
      <c r="J12" s="13" t="s">
        <v>40</v>
      </c>
      <c r="K12" s="11"/>
      <c r="L12" s="13" t="s">
        <v>41</v>
      </c>
      <c r="M12" s="13" t="s">
        <v>42</v>
      </c>
      <c r="N12" s="29" t="s">
        <v>43</v>
      </c>
      <c r="O12" s="28">
        <v>44896</v>
      </c>
    </row>
    <row r="13" spans="1:15" s="2" customFormat="1" ht="69.75" customHeight="1">
      <c r="A13" s="19">
        <v>6</v>
      </c>
      <c r="B13" s="20" t="s">
        <v>44</v>
      </c>
      <c r="C13" s="15">
        <f t="shared" si="1"/>
        <v>422.6154</v>
      </c>
      <c r="D13" s="15">
        <v>422.6154</v>
      </c>
      <c r="E13" s="15"/>
      <c r="F13" s="15"/>
      <c r="G13" s="15"/>
      <c r="H13" s="15"/>
      <c r="I13" s="11" t="s">
        <v>21</v>
      </c>
      <c r="J13" s="13" t="s">
        <v>45</v>
      </c>
      <c r="K13" s="11"/>
      <c r="L13" s="13" t="s">
        <v>46</v>
      </c>
      <c r="M13" s="13" t="s">
        <v>47</v>
      </c>
      <c r="N13" s="13" t="s">
        <v>48</v>
      </c>
      <c r="O13" s="28">
        <v>44896</v>
      </c>
    </row>
    <row r="14" spans="1:15" s="2" customFormat="1" ht="69.75" customHeight="1">
      <c r="A14" s="19">
        <v>7</v>
      </c>
      <c r="B14" s="20" t="s">
        <v>49</v>
      </c>
      <c r="C14" s="15">
        <f t="shared" si="1"/>
        <v>68.7922</v>
      </c>
      <c r="D14" s="15">
        <v>68.7922</v>
      </c>
      <c r="E14" s="15"/>
      <c r="F14" s="15"/>
      <c r="G14" s="15"/>
      <c r="H14" s="15"/>
      <c r="I14" s="11" t="s">
        <v>21</v>
      </c>
      <c r="J14" s="13" t="s">
        <v>50</v>
      </c>
      <c r="K14" s="11"/>
      <c r="L14" s="13" t="s">
        <v>51</v>
      </c>
      <c r="M14" s="13" t="s">
        <v>47</v>
      </c>
      <c r="N14" s="13" t="s">
        <v>48</v>
      </c>
      <c r="O14" s="28">
        <v>44896</v>
      </c>
    </row>
    <row r="15" spans="1:15" s="2" customFormat="1" ht="36" customHeight="1">
      <c r="A15" s="19">
        <v>8</v>
      </c>
      <c r="B15" s="20" t="s">
        <v>52</v>
      </c>
      <c r="C15" s="15">
        <f t="shared" si="1"/>
        <v>6.4</v>
      </c>
      <c r="D15" s="15">
        <v>6.4</v>
      </c>
      <c r="E15" s="15"/>
      <c r="F15" s="15"/>
      <c r="G15" s="15"/>
      <c r="H15" s="15"/>
      <c r="I15" s="13" t="s">
        <v>53</v>
      </c>
      <c r="J15" s="13" t="s">
        <v>54</v>
      </c>
      <c r="K15" s="11" t="s">
        <v>55</v>
      </c>
      <c r="L15" s="13" t="s">
        <v>56</v>
      </c>
      <c r="M15" s="13" t="s">
        <v>57</v>
      </c>
      <c r="N15" s="13" t="s">
        <v>58</v>
      </c>
      <c r="O15" s="28">
        <v>44896</v>
      </c>
    </row>
    <row r="16" spans="1:15" s="2" customFormat="1" ht="48" customHeight="1">
      <c r="A16" s="19">
        <v>9</v>
      </c>
      <c r="B16" s="20" t="s">
        <v>59</v>
      </c>
      <c r="C16" s="15">
        <f aca="true" t="shared" si="2" ref="C16:C79">SUM(D16:H16)</f>
        <v>150</v>
      </c>
      <c r="D16" s="15">
        <v>150</v>
      </c>
      <c r="E16" s="15"/>
      <c r="F16" s="15"/>
      <c r="G16" s="15"/>
      <c r="H16" s="15"/>
      <c r="I16" s="13" t="s">
        <v>60</v>
      </c>
      <c r="J16" s="13" t="s">
        <v>61</v>
      </c>
      <c r="K16" s="11"/>
      <c r="L16" s="13" t="s">
        <v>62</v>
      </c>
      <c r="M16" s="13" t="s">
        <v>63</v>
      </c>
      <c r="N16" s="13" t="s">
        <v>64</v>
      </c>
      <c r="O16" s="28">
        <v>44896</v>
      </c>
    </row>
    <row r="17" spans="1:15" s="2" customFormat="1" ht="48" customHeight="1">
      <c r="A17" s="19">
        <v>10</v>
      </c>
      <c r="B17" s="20" t="s">
        <v>65</v>
      </c>
      <c r="C17" s="15">
        <f t="shared" si="2"/>
        <v>150</v>
      </c>
      <c r="D17" s="15">
        <v>150</v>
      </c>
      <c r="E17" s="15"/>
      <c r="F17" s="15"/>
      <c r="G17" s="15"/>
      <c r="H17" s="15"/>
      <c r="I17" s="13" t="s">
        <v>66</v>
      </c>
      <c r="J17" s="13" t="s">
        <v>67</v>
      </c>
      <c r="K17" s="11"/>
      <c r="L17" s="13" t="s">
        <v>68</v>
      </c>
      <c r="M17" s="13" t="s">
        <v>69</v>
      </c>
      <c r="N17" s="13" t="s">
        <v>70</v>
      </c>
      <c r="O17" s="28">
        <v>44896</v>
      </c>
    </row>
    <row r="18" spans="1:15" s="2" customFormat="1" ht="48" customHeight="1">
      <c r="A18" s="19">
        <v>11</v>
      </c>
      <c r="B18" s="20" t="s">
        <v>71</v>
      </c>
      <c r="C18" s="15">
        <f t="shared" si="2"/>
        <v>50</v>
      </c>
      <c r="D18" s="15">
        <v>50</v>
      </c>
      <c r="E18" s="15"/>
      <c r="F18" s="15"/>
      <c r="G18" s="15"/>
      <c r="H18" s="15"/>
      <c r="I18" s="13" t="s">
        <v>72</v>
      </c>
      <c r="J18" s="13" t="s">
        <v>73</v>
      </c>
      <c r="K18" s="11"/>
      <c r="L18" s="13" t="s">
        <v>74</v>
      </c>
      <c r="M18" s="13" t="s">
        <v>75</v>
      </c>
      <c r="N18" s="13" t="s">
        <v>76</v>
      </c>
      <c r="O18" s="28">
        <v>44896</v>
      </c>
    </row>
    <row r="19" spans="1:15" s="2" customFormat="1" ht="48" customHeight="1">
      <c r="A19" s="19">
        <v>12</v>
      </c>
      <c r="B19" s="20" t="s">
        <v>77</v>
      </c>
      <c r="C19" s="15">
        <f t="shared" si="2"/>
        <v>50</v>
      </c>
      <c r="D19" s="15">
        <v>50</v>
      </c>
      <c r="E19" s="15"/>
      <c r="F19" s="15"/>
      <c r="G19" s="15"/>
      <c r="H19" s="15"/>
      <c r="I19" s="13" t="s">
        <v>78</v>
      </c>
      <c r="J19" s="13" t="s">
        <v>79</v>
      </c>
      <c r="K19" s="11"/>
      <c r="L19" s="13" t="s">
        <v>80</v>
      </c>
      <c r="M19" s="13" t="s">
        <v>75</v>
      </c>
      <c r="N19" s="13" t="s">
        <v>76</v>
      </c>
      <c r="O19" s="28">
        <v>44896</v>
      </c>
    </row>
    <row r="20" spans="1:15" s="2" customFormat="1" ht="48" customHeight="1">
      <c r="A20" s="19">
        <v>13</v>
      </c>
      <c r="B20" s="20" t="s">
        <v>81</v>
      </c>
      <c r="C20" s="15">
        <f t="shared" si="2"/>
        <v>50</v>
      </c>
      <c r="D20" s="15"/>
      <c r="E20" s="15"/>
      <c r="F20" s="15"/>
      <c r="G20" s="15">
        <v>50</v>
      </c>
      <c r="H20" s="15"/>
      <c r="I20" s="13" t="s">
        <v>82</v>
      </c>
      <c r="J20" s="13" t="s">
        <v>83</v>
      </c>
      <c r="K20" s="11"/>
      <c r="L20" s="13" t="s">
        <v>84</v>
      </c>
      <c r="M20" s="13" t="s">
        <v>75</v>
      </c>
      <c r="N20" s="13" t="s">
        <v>76</v>
      </c>
      <c r="O20" s="28">
        <v>44896</v>
      </c>
    </row>
    <row r="21" spans="1:15" s="2" customFormat="1" ht="48" customHeight="1">
      <c r="A21" s="19">
        <v>14</v>
      </c>
      <c r="B21" s="20" t="s">
        <v>85</v>
      </c>
      <c r="C21" s="15">
        <f t="shared" si="2"/>
        <v>20</v>
      </c>
      <c r="D21" s="15"/>
      <c r="E21" s="15"/>
      <c r="F21" s="15"/>
      <c r="G21" s="15">
        <v>20</v>
      </c>
      <c r="H21" s="15"/>
      <c r="I21" s="13" t="s">
        <v>86</v>
      </c>
      <c r="J21" s="13" t="s">
        <v>87</v>
      </c>
      <c r="K21" s="11"/>
      <c r="L21" s="13" t="s">
        <v>88</v>
      </c>
      <c r="M21" s="13" t="s">
        <v>89</v>
      </c>
      <c r="N21" s="13" t="s">
        <v>90</v>
      </c>
      <c r="O21" s="28">
        <v>44896</v>
      </c>
    </row>
    <row r="22" spans="1:15" s="2" customFormat="1" ht="48" customHeight="1">
      <c r="A22" s="19">
        <v>15</v>
      </c>
      <c r="B22" s="20" t="s">
        <v>91</v>
      </c>
      <c r="C22" s="15">
        <f t="shared" si="2"/>
        <v>10.68</v>
      </c>
      <c r="D22" s="15"/>
      <c r="E22" s="15"/>
      <c r="F22" s="15"/>
      <c r="G22" s="15">
        <v>10.68</v>
      </c>
      <c r="H22" s="15"/>
      <c r="I22" s="13" t="s">
        <v>86</v>
      </c>
      <c r="J22" s="13" t="s">
        <v>92</v>
      </c>
      <c r="K22" s="11"/>
      <c r="L22" s="13" t="s">
        <v>93</v>
      </c>
      <c r="M22" s="13" t="s">
        <v>89</v>
      </c>
      <c r="N22" s="13" t="s">
        <v>90</v>
      </c>
      <c r="O22" s="28">
        <v>44896</v>
      </c>
    </row>
    <row r="23" spans="1:15" s="2" customFormat="1" ht="48" customHeight="1">
      <c r="A23" s="19">
        <v>16</v>
      </c>
      <c r="B23" s="20" t="s">
        <v>94</v>
      </c>
      <c r="C23" s="15">
        <f t="shared" si="2"/>
        <v>30</v>
      </c>
      <c r="D23" s="15"/>
      <c r="E23" s="15"/>
      <c r="F23" s="15"/>
      <c r="G23" s="15">
        <v>30</v>
      </c>
      <c r="H23" s="15"/>
      <c r="I23" s="13" t="s">
        <v>28</v>
      </c>
      <c r="J23" s="13" t="s">
        <v>87</v>
      </c>
      <c r="K23" s="11"/>
      <c r="L23" s="13" t="s">
        <v>95</v>
      </c>
      <c r="M23" s="13" t="s">
        <v>89</v>
      </c>
      <c r="N23" s="13" t="s">
        <v>90</v>
      </c>
      <c r="O23" s="28">
        <v>44896</v>
      </c>
    </row>
    <row r="24" spans="1:15" s="2" customFormat="1" ht="48" customHeight="1">
      <c r="A24" s="19">
        <v>17</v>
      </c>
      <c r="B24" s="20" t="s">
        <v>96</v>
      </c>
      <c r="C24" s="15">
        <f t="shared" si="2"/>
        <v>20</v>
      </c>
      <c r="D24" s="15"/>
      <c r="E24" s="15"/>
      <c r="F24" s="15"/>
      <c r="G24" s="15">
        <v>20</v>
      </c>
      <c r="H24" s="15"/>
      <c r="I24" s="13" t="s">
        <v>97</v>
      </c>
      <c r="J24" s="13" t="s">
        <v>87</v>
      </c>
      <c r="K24" s="11"/>
      <c r="L24" s="13" t="s">
        <v>88</v>
      </c>
      <c r="M24" s="13" t="s">
        <v>89</v>
      </c>
      <c r="N24" s="13" t="s">
        <v>90</v>
      </c>
      <c r="O24" s="28">
        <v>44896</v>
      </c>
    </row>
    <row r="25" spans="1:15" s="2" customFormat="1" ht="48" customHeight="1">
      <c r="A25" s="19">
        <v>18</v>
      </c>
      <c r="B25" s="20" t="s">
        <v>98</v>
      </c>
      <c r="C25" s="15">
        <f t="shared" si="2"/>
        <v>25.14</v>
      </c>
      <c r="D25" s="15"/>
      <c r="E25" s="15"/>
      <c r="F25" s="15"/>
      <c r="G25" s="15">
        <v>25.14</v>
      </c>
      <c r="H25" s="15"/>
      <c r="I25" s="13" t="s">
        <v>99</v>
      </c>
      <c r="J25" s="13" t="s">
        <v>87</v>
      </c>
      <c r="K25" s="11"/>
      <c r="L25" s="13" t="s">
        <v>100</v>
      </c>
      <c r="M25" s="13" t="s">
        <v>89</v>
      </c>
      <c r="N25" s="13" t="s">
        <v>90</v>
      </c>
      <c r="O25" s="28">
        <v>44896</v>
      </c>
    </row>
    <row r="26" spans="1:15" s="2" customFormat="1" ht="48" customHeight="1">
      <c r="A26" s="19">
        <v>19</v>
      </c>
      <c r="B26" s="20" t="s">
        <v>101</v>
      </c>
      <c r="C26" s="15">
        <f t="shared" si="2"/>
        <v>10.68</v>
      </c>
      <c r="D26" s="15"/>
      <c r="E26" s="15"/>
      <c r="F26" s="15"/>
      <c r="G26" s="15">
        <v>10.68</v>
      </c>
      <c r="H26" s="15"/>
      <c r="I26" s="13" t="s">
        <v>102</v>
      </c>
      <c r="J26" s="13" t="s">
        <v>92</v>
      </c>
      <c r="K26" s="11"/>
      <c r="L26" s="13" t="s">
        <v>93</v>
      </c>
      <c r="M26" s="13" t="s">
        <v>89</v>
      </c>
      <c r="N26" s="13" t="s">
        <v>90</v>
      </c>
      <c r="O26" s="28">
        <v>44896</v>
      </c>
    </row>
    <row r="27" spans="1:15" s="2" customFormat="1" ht="48" customHeight="1">
      <c r="A27" s="19">
        <v>20</v>
      </c>
      <c r="B27" s="20" t="s">
        <v>103</v>
      </c>
      <c r="C27" s="15">
        <f t="shared" si="2"/>
        <v>33.5</v>
      </c>
      <c r="D27" s="15"/>
      <c r="E27" s="15"/>
      <c r="F27" s="15"/>
      <c r="G27" s="15">
        <v>33.5</v>
      </c>
      <c r="H27" s="15"/>
      <c r="I27" s="13" t="s">
        <v>102</v>
      </c>
      <c r="J27" s="13" t="s">
        <v>104</v>
      </c>
      <c r="K27" s="11"/>
      <c r="L27" s="13" t="s">
        <v>105</v>
      </c>
      <c r="M27" s="13" t="s">
        <v>106</v>
      </c>
      <c r="N27" s="13" t="s">
        <v>107</v>
      </c>
      <c r="O27" s="28">
        <v>44896</v>
      </c>
    </row>
    <row r="28" spans="1:15" s="2" customFormat="1" ht="48" customHeight="1">
      <c r="A28" s="19">
        <v>21</v>
      </c>
      <c r="B28" s="20" t="s">
        <v>108</v>
      </c>
      <c r="C28" s="15">
        <f t="shared" si="2"/>
        <v>35</v>
      </c>
      <c r="D28" s="15">
        <v>35</v>
      </c>
      <c r="E28" s="15"/>
      <c r="F28" s="15"/>
      <c r="G28" s="15"/>
      <c r="H28" s="15"/>
      <c r="I28" s="13" t="s">
        <v>109</v>
      </c>
      <c r="J28" s="13" t="s">
        <v>110</v>
      </c>
      <c r="K28" s="11"/>
      <c r="L28" s="13" t="s">
        <v>111</v>
      </c>
      <c r="M28" s="13" t="s">
        <v>112</v>
      </c>
      <c r="N28" s="13" t="s">
        <v>113</v>
      </c>
      <c r="O28" s="28">
        <v>44896</v>
      </c>
    </row>
    <row r="29" spans="1:15" s="2" customFormat="1" ht="48" customHeight="1">
      <c r="A29" s="19">
        <v>22</v>
      </c>
      <c r="B29" s="20" t="s">
        <v>114</v>
      </c>
      <c r="C29" s="15">
        <f t="shared" si="2"/>
        <v>37</v>
      </c>
      <c r="D29" s="15">
        <v>37</v>
      </c>
      <c r="E29" s="15"/>
      <c r="F29" s="15"/>
      <c r="G29" s="15"/>
      <c r="H29" s="15"/>
      <c r="I29" s="13" t="s">
        <v>115</v>
      </c>
      <c r="J29" s="13" t="s">
        <v>110</v>
      </c>
      <c r="K29" s="11"/>
      <c r="L29" s="13" t="s">
        <v>116</v>
      </c>
      <c r="M29" s="13" t="s">
        <v>112</v>
      </c>
      <c r="N29" s="13" t="s">
        <v>113</v>
      </c>
      <c r="O29" s="28">
        <v>44896</v>
      </c>
    </row>
    <row r="30" spans="1:15" s="2" customFormat="1" ht="48" customHeight="1">
      <c r="A30" s="19">
        <v>23</v>
      </c>
      <c r="B30" s="20" t="s">
        <v>117</v>
      </c>
      <c r="C30" s="15">
        <f t="shared" si="2"/>
        <v>30</v>
      </c>
      <c r="D30" s="15">
        <v>30</v>
      </c>
      <c r="E30" s="15"/>
      <c r="F30" s="15"/>
      <c r="G30" s="15"/>
      <c r="H30" s="15"/>
      <c r="I30" s="13" t="s">
        <v>118</v>
      </c>
      <c r="J30" s="13" t="s">
        <v>110</v>
      </c>
      <c r="K30" s="11"/>
      <c r="L30" s="13" t="s">
        <v>119</v>
      </c>
      <c r="M30" s="13" t="s">
        <v>112</v>
      </c>
      <c r="N30" s="13" t="s">
        <v>113</v>
      </c>
      <c r="O30" s="28">
        <v>44896</v>
      </c>
    </row>
    <row r="31" spans="1:15" s="2" customFormat="1" ht="48" customHeight="1">
      <c r="A31" s="19">
        <v>24</v>
      </c>
      <c r="B31" s="20" t="s">
        <v>120</v>
      </c>
      <c r="C31" s="15">
        <f t="shared" si="2"/>
        <v>28</v>
      </c>
      <c r="D31" s="15">
        <v>28</v>
      </c>
      <c r="E31" s="15"/>
      <c r="F31" s="15"/>
      <c r="G31" s="15"/>
      <c r="H31" s="15"/>
      <c r="I31" s="13" t="s">
        <v>121</v>
      </c>
      <c r="J31" s="13" t="s">
        <v>110</v>
      </c>
      <c r="K31" s="11"/>
      <c r="L31" s="13" t="s">
        <v>122</v>
      </c>
      <c r="M31" s="13" t="s">
        <v>112</v>
      </c>
      <c r="N31" s="13" t="s">
        <v>113</v>
      </c>
      <c r="O31" s="28">
        <v>44896</v>
      </c>
    </row>
    <row r="32" spans="1:15" s="2" customFormat="1" ht="48" customHeight="1">
      <c r="A32" s="19">
        <v>25</v>
      </c>
      <c r="B32" s="20" t="s">
        <v>123</v>
      </c>
      <c r="C32" s="15">
        <f t="shared" si="2"/>
        <v>20</v>
      </c>
      <c r="D32" s="15">
        <v>20</v>
      </c>
      <c r="E32" s="15"/>
      <c r="F32" s="15"/>
      <c r="G32" s="15"/>
      <c r="H32" s="15"/>
      <c r="I32" s="13" t="s">
        <v>124</v>
      </c>
      <c r="J32" s="13" t="s">
        <v>110</v>
      </c>
      <c r="K32" s="11"/>
      <c r="L32" s="13" t="s">
        <v>125</v>
      </c>
      <c r="M32" s="13" t="s">
        <v>112</v>
      </c>
      <c r="N32" s="13" t="s">
        <v>113</v>
      </c>
      <c r="O32" s="28">
        <v>44896</v>
      </c>
    </row>
    <row r="33" spans="1:15" s="2" customFormat="1" ht="69.75" customHeight="1">
      <c r="A33" s="19">
        <v>26</v>
      </c>
      <c r="B33" s="20" t="s">
        <v>126</v>
      </c>
      <c r="C33" s="15">
        <f t="shared" si="2"/>
        <v>26.5</v>
      </c>
      <c r="D33" s="15">
        <v>25.23</v>
      </c>
      <c r="E33" s="15"/>
      <c r="F33" s="15"/>
      <c r="G33" s="15"/>
      <c r="H33" s="15">
        <v>1.27</v>
      </c>
      <c r="I33" s="13" t="s">
        <v>127</v>
      </c>
      <c r="J33" s="13" t="s">
        <v>128</v>
      </c>
      <c r="K33" s="11"/>
      <c r="L33" s="13" t="s">
        <v>129</v>
      </c>
      <c r="M33" s="13" t="s">
        <v>57</v>
      </c>
      <c r="N33" s="13" t="s">
        <v>58</v>
      </c>
      <c r="O33" s="28">
        <v>44896</v>
      </c>
    </row>
    <row r="34" spans="1:15" s="2" customFormat="1" ht="69.75" customHeight="1">
      <c r="A34" s="19">
        <v>27</v>
      </c>
      <c r="B34" s="20" t="s">
        <v>130</v>
      </c>
      <c r="C34" s="15">
        <f t="shared" si="2"/>
        <v>25.35</v>
      </c>
      <c r="D34" s="15">
        <v>25.35</v>
      </c>
      <c r="E34" s="15"/>
      <c r="F34" s="15"/>
      <c r="G34" s="15"/>
      <c r="H34" s="15"/>
      <c r="I34" s="13" t="s">
        <v>53</v>
      </c>
      <c r="J34" s="13" t="s">
        <v>131</v>
      </c>
      <c r="K34" s="11"/>
      <c r="L34" s="13" t="s">
        <v>129</v>
      </c>
      <c r="M34" s="13" t="s">
        <v>57</v>
      </c>
      <c r="N34" s="13" t="s">
        <v>58</v>
      </c>
      <c r="O34" s="28">
        <v>44896</v>
      </c>
    </row>
    <row r="35" spans="1:15" s="2" customFormat="1" ht="39.75" customHeight="1">
      <c r="A35" s="19">
        <v>28</v>
      </c>
      <c r="B35" s="20" t="s">
        <v>132</v>
      </c>
      <c r="C35" s="15">
        <f t="shared" si="2"/>
        <v>24.74</v>
      </c>
      <c r="D35" s="15">
        <v>24.74</v>
      </c>
      <c r="E35" s="15"/>
      <c r="F35" s="15"/>
      <c r="G35" s="15"/>
      <c r="H35" s="15"/>
      <c r="I35" s="13" t="s">
        <v>133</v>
      </c>
      <c r="J35" s="13" t="s">
        <v>134</v>
      </c>
      <c r="K35" s="11"/>
      <c r="L35" s="13" t="s">
        <v>129</v>
      </c>
      <c r="M35" s="13" t="s">
        <v>57</v>
      </c>
      <c r="N35" s="13" t="s">
        <v>58</v>
      </c>
      <c r="O35" s="28">
        <v>44896</v>
      </c>
    </row>
    <row r="36" spans="1:15" s="2" customFormat="1" ht="39.75" customHeight="1">
      <c r="A36" s="19">
        <v>29</v>
      </c>
      <c r="B36" s="20" t="s">
        <v>135</v>
      </c>
      <c r="C36" s="15">
        <f t="shared" si="2"/>
        <v>26</v>
      </c>
      <c r="D36" s="15">
        <v>26</v>
      </c>
      <c r="E36" s="15"/>
      <c r="F36" s="15"/>
      <c r="G36" s="15"/>
      <c r="H36" s="15"/>
      <c r="I36" s="13" t="s">
        <v>136</v>
      </c>
      <c r="J36" s="13" t="s">
        <v>137</v>
      </c>
      <c r="K36" s="11"/>
      <c r="L36" s="13" t="s">
        <v>129</v>
      </c>
      <c r="M36" s="13" t="s">
        <v>57</v>
      </c>
      <c r="N36" s="13" t="s">
        <v>58</v>
      </c>
      <c r="O36" s="28">
        <v>44896</v>
      </c>
    </row>
    <row r="37" spans="1:15" s="2" customFormat="1" ht="39.75" customHeight="1">
      <c r="A37" s="19">
        <v>30</v>
      </c>
      <c r="B37" s="20" t="s">
        <v>138</v>
      </c>
      <c r="C37" s="15">
        <f t="shared" si="2"/>
        <v>24.42</v>
      </c>
      <c r="D37" s="15">
        <v>24.42</v>
      </c>
      <c r="E37" s="15"/>
      <c r="F37" s="15"/>
      <c r="G37" s="15"/>
      <c r="H37" s="15"/>
      <c r="I37" s="13" t="s">
        <v>139</v>
      </c>
      <c r="J37" s="13" t="s">
        <v>140</v>
      </c>
      <c r="K37" s="11"/>
      <c r="L37" s="13" t="s">
        <v>129</v>
      </c>
      <c r="M37" s="13" t="s">
        <v>57</v>
      </c>
      <c r="N37" s="13" t="s">
        <v>58</v>
      </c>
      <c r="O37" s="28">
        <v>44896</v>
      </c>
    </row>
    <row r="38" spans="1:15" s="2" customFormat="1" ht="39.75" customHeight="1">
      <c r="A38" s="19">
        <v>31</v>
      </c>
      <c r="B38" s="20" t="s">
        <v>141</v>
      </c>
      <c r="C38" s="15">
        <f t="shared" si="2"/>
        <v>24.26</v>
      </c>
      <c r="D38" s="15">
        <v>24.26</v>
      </c>
      <c r="E38" s="15"/>
      <c r="F38" s="15"/>
      <c r="G38" s="15"/>
      <c r="H38" s="15"/>
      <c r="I38" s="13" t="s">
        <v>142</v>
      </c>
      <c r="J38" s="13" t="s">
        <v>143</v>
      </c>
      <c r="K38" s="11"/>
      <c r="L38" s="13" t="s">
        <v>129</v>
      </c>
      <c r="M38" s="13" t="s">
        <v>57</v>
      </c>
      <c r="N38" s="13" t="s">
        <v>58</v>
      </c>
      <c r="O38" s="28">
        <v>44896</v>
      </c>
    </row>
    <row r="39" spans="1:15" s="2" customFormat="1" ht="75" customHeight="1">
      <c r="A39" s="19">
        <v>32</v>
      </c>
      <c r="B39" s="20" t="s">
        <v>144</v>
      </c>
      <c r="C39" s="15">
        <f t="shared" si="2"/>
        <v>30</v>
      </c>
      <c r="D39" s="15"/>
      <c r="E39" s="15"/>
      <c r="F39" s="15"/>
      <c r="G39" s="15">
        <v>30</v>
      </c>
      <c r="H39" s="15"/>
      <c r="I39" s="13" t="s">
        <v>145</v>
      </c>
      <c r="J39" s="13" t="s">
        <v>146</v>
      </c>
      <c r="K39" s="11"/>
      <c r="L39" s="13" t="s">
        <v>147</v>
      </c>
      <c r="M39" s="13" t="s">
        <v>148</v>
      </c>
      <c r="N39" s="13" t="s">
        <v>149</v>
      </c>
      <c r="O39" s="28">
        <v>44896</v>
      </c>
    </row>
    <row r="40" spans="1:15" s="2" customFormat="1" ht="75" customHeight="1">
      <c r="A40" s="19">
        <v>33</v>
      </c>
      <c r="B40" s="20" t="s">
        <v>150</v>
      </c>
      <c r="C40" s="15">
        <f t="shared" si="2"/>
        <v>40</v>
      </c>
      <c r="D40" s="15"/>
      <c r="E40" s="15"/>
      <c r="F40" s="15"/>
      <c r="G40" s="15">
        <v>40</v>
      </c>
      <c r="H40" s="15"/>
      <c r="I40" s="13" t="s">
        <v>151</v>
      </c>
      <c r="J40" s="13" t="s">
        <v>152</v>
      </c>
      <c r="K40" s="11"/>
      <c r="L40" s="13" t="s">
        <v>153</v>
      </c>
      <c r="M40" s="13" t="s">
        <v>154</v>
      </c>
      <c r="N40" s="13" t="s">
        <v>155</v>
      </c>
      <c r="O40" s="28">
        <v>44896</v>
      </c>
    </row>
    <row r="41" spans="1:15" s="2" customFormat="1" ht="75" customHeight="1">
      <c r="A41" s="19">
        <v>34</v>
      </c>
      <c r="B41" s="20" t="s">
        <v>156</v>
      </c>
      <c r="C41" s="15">
        <f t="shared" si="2"/>
        <v>40</v>
      </c>
      <c r="D41" s="15"/>
      <c r="E41" s="15"/>
      <c r="F41" s="15"/>
      <c r="G41" s="15">
        <v>40</v>
      </c>
      <c r="H41" s="15"/>
      <c r="I41" s="13" t="s">
        <v>157</v>
      </c>
      <c r="J41" s="13" t="s">
        <v>158</v>
      </c>
      <c r="K41" s="11"/>
      <c r="L41" s="13" t="s">
        <v>153</v>
      </c>
      <c r="M41" s="13" t="s">
        <v>154</v>
      </c>
      <c r="N41" s="13" t="s">
        <v>155</v>
      </c>
      <c r="O41" s="28">
        <v>44896</v>
      </c>
    </row>
    <row r="42" spans="1:15" s="2" customFormat="1" ht="75" customHeight="1">
      <c r="A42" s="19">
        <v>35</v>
      </c>
      <c r="B42" s="20" t="s">
        <v>159</v>
      </c>
      <c r="C42" s="15">
        <f t="shared" si="2"/>
        <v>40</v>
      </c>
      <c r="D42" s="15"/>
      <c r="E42" s="15"/>
      <c r="F42" s="15"/>
      <c r="G42" s="15">
        <v>40</v>
      </c>
      <c r="H42" s="15"/>
      <c r="I42" s="13" t="s">
        <v>160</v>
      </c>
      <c r="J42" s="13" t="s">
        <v>161</v>
      </c>
      <c r="K42" s="11"/>
      <c r="L42" s="13" t="s">
        <v>153</v>
      </c>
      <c r="M42" s="13" t="s">
        <v>154</v>
      </c>
      <c r="N42" s="13" t="s">
        <v>155</v>
      </c>
      <c r="O42" s="28">
        <v>44896</v>
      </c>
    </row>
    <row r="43" spans="1:15" s="2" customFormat="1" ht="39.75" customHeight="1">
      <c r="A43" s="19">
        <v>36</v>
      </c>
      <c r="B43" s="20" t="s">
        <v>162</v>
      </c>
      <c r="C43" s="15">
        <f t="shared" si="2"/>
        <v>75</v>
      </c>
      <c r="D43" s="15">
        <v>75</v>
      </c>
      <c r="E43" s="15"/>
      <c r="F43" s="15"/>
      <c r="G43" s="15"/>
      <c r="H43" s="15"/>
      <c r="I43" s="13" t="s">
        <v>163</v>
      </c>
      <c r="J43" s="13" t="s">
        <v>164</v>
      </c>
      <c r="K43" s="11"/>
      <c r="L43" s="13" t="s">
        <v>165</v>
      </c>
      <c r="M43" s="13" t="s">
        <v>166</v>
      </c>
      <c r="N43" s="13" t="s">
        <v>167</v>
      </c>
      <c r="O43" s="28">
        <v>44896</v>
      </c>
    </row>
    <row r="44" spans="1:15" s="2" customFormat="1" ht="39.75" customHeight="1">
      <c r="A44" s="19">
        <v>37</v>
      </c>
      <c r="B44" s="20" t="s">
        <v>168</v>
      </c>
      <c r="C44" s="15">
        <f t="shared" si="2"/>
        <v>60</v>
      </c>
      <c r="D44" s="15">
        <v>60</v>
      </c>
      <c r="E44" s="15"/>
      <c r="F44" s="15"/>
      <c r="G44" s="15"/>
      <c r="H44" s="15"/>
      <c r="I44" s="13" t="s">
        <v>169</v>
      </c>
      <c r="J44" s="13" t="s">
        <v>170</v>
      </c>
      <c r="K44" s="11"/>
      <c r="L44" s="13" t="s">
        <v>165</v>
      </c>
      <c r="M44" s="13" t="s">
        <v>166</v>
      </c>
      <c r="N44" s="13" t="s">
        <v>167</v>
      </c>
      <c r="O44" s="28">
        <v>44896</v>
      </c>
    </row>
    <row r="45" spans="1:15" s="2" customFormat="1" ht="39.75" customHeight="1">
      <c r="A45" s="19">
        <v>38</v>
      </c>
      <c r="B45" s="20" t="s">
        <v>171</v>
      </c>
      <c r="C45" s="15">
        <f t="shared" si="2"/>
        <v>15</v>
      </c>
      <c r="D45" s="15">
        <v>15</v>
      </c>
      <c r="E45" s="15"/>
      <c r="F45" s="15"/>
      <c r="G45" s="15"/>
      <c r="H45" s="15"/>
      <c r="I45" s="13" t="s">
        <v>172</v>
      </c>
      <c r="J45" s="13" t="s">
        <v>173</v>
      </c>
      <c r="K45" s="11"/>
      <c r="L45" s="13" t="s">
        <v>165</v>
      </c>
      <c r="M45" s="13" t="s">
        <v>166</v>
      </c>
      <c r="N45" s="13" t="s">
        <v>167</v>
      </c>
      <c r="O45" s="28">
        <v>44896</v>
      </c>
    </row>
    <row r="46" spans="1:15" s="2" customFormat="1" ht="84" customHeight="1">
      <c r="A46" s="19">
        <v>39</v>
      </c>
      <c r="B46" s="20" t="s">
        <v>174</v>
      </c>
      <c r="C46" s="15">
        <f t="shared" si="2"/>
        <v>30</v>
      </c>
      <c r="D46" s="15">
        <v>30</v>
      </c>
      <c r="E46" s="15"/>
      <c r="F46" s="15"/>
      <c r="G46" s="15"/>
      <c r="H46" s="15"/>
      <c r="I46" s="13" t="s">
        <v>175</v>
      </c>
      <c r="J46" s="13" t="s">
        <v>176</v>
      </c>
      <c r="K46" s="11"/>
      <c r="L46" s="13" t="s">
        <v>177</v>
      </c>
      <c r="M46" s="13" t="s">
        <v>178</v>
      </c>
      <c r="N46" s="13" t="s">
        <v>179</v>
      </c>
      <c r="O46" s="28">
        <v>44896</v>
      </c>
    </row>
    <row r="47" spans="1:15" s="2" customFormat="1" ht="84" customHeight="1">
      <c r="A47" s="19">
        <v>40</v>
      </c>
      <c r="B47" s="20" t="s">
        <v>180</v>
      </c>
      <c r="C47" s="15">
        <f t="shared" si="2"/>
        <v>30</v>
      </c>
      <c r="D47" s="15">
        <v>30</v>
      </c>
      <c r="E47" s="15"/>
      <c r="F47" s="15"/>
      <c r="G47" s="15"/>
      <c r="H47" s="15"/>
      <c r="I47" s="13" t="s">
        <v>181</v>
      </c>
      <c r="J47" s="13" t="s">
        <v>176</v>
      </c>
      <c r="K47" s="11"/>
      <c r="L47" s="13" t="s">
        <v>177</v>
      </c>
      <c r="M47" s="13" t="s">
        <v>178</v>
      </c>
      <c r="N47" s="13" t="s">
        <v>179</v>
      </c>
      <c r="O47" s="28">
        <v>44896</v>
      </c>
    </row>
    <row r="48" spans="1:15" s="2" customFormat="1" ht="84" customHeight="1">
      <c r="A48" s="19">
        <v>41</v>
      </c>
      <c r="B48" s="20" t="s">
        <v>182</v>
      </c>
      <c r="C48" s="15">
        <f t="shared" si="2"/>
        <v>30</v>
      </c>
      <c r="D48" s="15">
        <v>30</v>
      </c>
      <c r="E48" s="15"/>
      <c r="F48" s="15"/>
      <c r="G48" s="15"/>
      <c r="H48" s="15"/>
      <c r="I48" s="13" t="s">
        <v>183</v>
      </c>
      <c r="J48" s="13" t="s">
        <v>176</v>
      </c>
      <c r="K48" s="11"/>
      <c r="L48" s="13" t="s">
        <v>177</v>
      </c>
      <c r="M48" s="13" t="s">
        <v>178</v>
      </c>
      <c r="N48" s="13" t="s">
        <v>179</v>
      </c>
      <c r="O48" s="28">
        <v>44896</v>
      </c>
    </row>
    <row r="49" spans="1:15" s="2" customFormat="1" ht="84" customHeight="1">
      <c r="A49" s="19">
        <v>42</v>
      </c>
      <c r="B49" s="20" t="s">
        <v>184</v>
      </c>
      <c r="C49" s="15">
        <f t="shared" si="2"/>
        <v>30</v>
      </c>
      <c r="D49" s="15">
        <v>30</v>
      </c>
      <c r="E49" s="15"/>
      <c r="F49" s="15"/>
      <c r="G49" s="15"/>
      <c r="H49" s="15"/>
      <c r="I49" s="13" t="s">
        <v>185</v>
      </c>
      <c r="J49" s="13" t="s">
        <v>176</v>
      </c>
      <c r="K49" s="11"/>
      <c r="L49" s="13" t="s">
        <v>177</v>
      </c>
      <c r="M49" s="13" t="s">
        <v>178</v>
      </c>
      <c r="N49" s="13" t="s">
        <v>179</v>
      </c>
      <c r="O49" s="28">
        <v>44896</v>
      </c>
    </row>
    <row r="50" spans="1:15" s="2" customFormat="1" ht="84" customHeight="1">
      <c r="A50" s="19">
        <v>43</v>
      </c>
      <c r="B50" s="20" t="s">
        <v>186</v>
      </c>
      <c r="C50" s="15">
        <f t="shared" si="2"/>
        <v>30</v>
      </c>
      <c r="D50" s="15">
        <v>30</v>
      </c>
      <c r="E50" s="15"/>
      <c r="F50" s="15"/>
      <c r="G50" s="15"/>
      <c r="H50" s="15"/>
      <c r="I50" s="13" t="s">
        <v>187</v>
      </c>
      <c r="J50" s="13" t="s">
        <v>176</v>
      </c>
      <c r="K50" s="11"/>
      <c r="L50" s="13" t="s">
        <v>177</v>
      </c>
      <c r="M50" s="13" t="s">
        <v>178</v>
      </c>
      <c r="N50" s="13" t="s">
        <v>179</v>
      </c>
      <c r="O50" s="28">
        <v>44896</v>
      </c>
    </row>
    <row r="51" spans="1:15" s="2" customFormat="1" ht="49.5" customHeight="1">
      <c r="A51" s="19">
        <v>44</v>
      </c>
      <c r="B51" s="20" t="s">
        <v>188</v>
      </c>
      <c r="C51" s="15">
        <f t="shared" si="2"/>
        <v>40</v>
      </c>
      <c r="D51" s="15">
        <v>40</v>
      </c>
      <c r="E51" s="15"/>
      <c r="F51" s="15"/>
      <c r="G51" s="15"/>
      <c r="H51" s="15"/>
      <c r="I51" s="13" t="s">
        <v>189</v>
      </c>
      <c r="J51" s="13" t="s">
        <v>190</v>
      </c>
      <c r="K51" s="11"/>
      <c r="L51" s="13" t="s">
        <v>191</v>
      </c>
      <c r="M51" s="13" t="s">
        <v>192</v>
      </c>
      <c r="N51" s="13" t="s">
        <v>193</v>
      </c>
      <c r="O51" s="28">
        <v>44896</v>
      </c>
    </row>
    <row r="52" spans="1:15" s="2" customFormat="1" ht="49.5" customHeight="1">
      <c r="A52" s="19">
        <v>45</v>
      </c>
      <c r="B52" s="20" t="s">
        <v>194</v>
      </c>
      <c r="C52" s="15">
        <f t="shared" si="2"/>
        <v>24</v>
      </c>
      <c r="D52" s="15">
        <v>24</v>
      </c>
      <c r="E52" s="15"/>
      <c r="F52" s="15"/>
      <c r="G52" s="15"/>
      <c r="H52" s="15"/>
      <c r="I52" s="13" t="s">
        <v>195</v>
      </c>
      <c r="J52" s="13" t="s">
        <v>196</v>
      </c>
      <c r="K52" s="11"/>
      <c r="L52" s="13" t="s">
        <v>197</v>
      </c>
      <c r="M52" s="13" t="s">
        <v>192</v>
      </c>
      <c r="N52" s="13" t="s">
        <v>193</v>
      </c>
      <c r="O52" s="28">
        <v>44896</v>
      </c>
    </row>
    <row r="53" spans="1:15" s="2" customFormat="1" ht="49.5" customHeight="1">
      <c r="A53" s="19">
        <v>46</v>
      </c>
      <c r="B53" s="20" t="s">
        <v>198</v>
      </c>
      <c r="C53" s="15">
        <f t="shared" si="2"/>
        <v>16.2</v>
      </c>
      <c r="D53" s="15">
        <v>16</v>
      </c>
      <c r="E53" s="15"/>
      <c r="F53" s="15"/>
      <c r="G53" s="15"/>
      <c r="H53" s="15">
        <v>0.2</v>
      </c>
      <c r="I53" s="13" t="s">
        <v>199</v>
      </c>
      <c r="J53" s="13" t="s">
        <v>200</v>
      </c>
      <c r="K53" s="11"/>
      <c r="L53" s="13" t="s">
        <v>201</v>
      </c>
      <c r="M53" s="13" t="s">
        <v>192</v>
      </c>
      <c r="N53" s="13" t="s">
        <v>193</v>
      </c>
      <c r="O53" s="28">
        <v>44896</v>
      </c>
    </row>
    <row r="54" spans="1:15" s="2" customFormat="1" ht="49.5" customHeight="1">
      <c r="A54" s="19">
        <v>47</v>
      </c>
      <c r="B54" s="20" t="s">
        <v>202</v>
      </c>
      <c r="C54" s="15">
        <f t="shared" si="2"/>
        <v>20</v>
      </c>
      <c r="D54" s="15">
        <v>20</v>
      </c>
      <c r="E54" s="15"/>
      <c r="F54" s="15"/>
      <c r="G54" s="15"/>
      <c r="H54" s="15"/>
      <c r="I54" s="13" t="s">
        <v>203</v>
      </c>
      <c r="J54" s="13" t="s">
        <v>204</v>
      </c>
      <c r="K54" s="11"/>
      <c r="L54" s="13" t="s">
        <v>205</v>
      </c>
      <c r="M54" s="13" t="s">
        <v>192</v>
      </c>
      <c r="N54" s="13" t="s">
        <v>193</v>
      </c>
      <c r="O54" s="28">
        <v>44896</v>
      </c>
    </row>
    <row r="55" spans="1:15" s="2" customFormat="1" ht="75" customHeight="1">
      <c r="A55" s="19">
        <v>48</v>
      </c>
      <c r="B55" s="20" t="s">
        <v>206</v>
      </c>
      <c r="C55" s="15">
        <f t="shared" si="2"/>
        <v>50</v>
      </c>
      <c r="D55" s="15"/>
      <c r="E55" s="15"/>
      <c r="F55" s="15"/>
      <c r="G55" s="15">
        <v>50</v>
      </c>
      <c r="H55" s="15"/>
      <c r="I55" s="11" t="s">
        <v>207</v>
      </c>
      <c r="J55" s="13" t="s">
        <v>208</v>
      </c>
      <c r="K55" s="11"/>
      <c r="L55" s="13" t="s">
        <v>209</v>
      </c>
      <c r="M55" s="13" t="s">
        <v>192</v>
      </c>
      <c r="N55" s="13" t="s">
        <v>193</v>
      </c>
      <c r="O55" s="28">
        <v>44896</v>
      </c>
    </row>
    <row r="56" spans="1:15" s="2" customFormat="1" ht="30" customHeight="1">
      <c r="A56" s="19">
        <v>49</v>
      </c>
      <c r="B56" s="20" t="s">
        <v>210</v>
      </c>
      <c r="C56" s="15">
        <f t="shared" si="2"/>
        <v>18.5</v>
      </c>
      <c r="D56" s="15"/>
      <c r="E56" s="15"/>
      <c r="F56" s="15"/>
      <c r="G56" s="15">
        <v>18.5</v>
      </c>
      <c r="H56" s="15"/>
      <c r="I56" s="13" t="s">
        <v>211</v>
      </c>
      <c r="J56" s="13" t="s">
        <v>212</v>
      </c>
      <c r="K56" s="11"/>
      <c r="L56" s="13" t="s">
        <v>213</v>
      </c>
      <c r="M56" s="13" t="s">
        <v>214</v>
      </c>
      <c r="N56" s="13" t="s">
        <v>215</v>
      </c>
      <c r="O56" s="28">
        <v>44896</v>
      </c>
    </row>
    <row r="57" spans="1:15" s="2" customFormat="1" ht="39.75" customHeight="1">
      <c r="A57" s="19">
        <v>50</v>
      </c>
      <c r="B57" s="20" t="s">
        <v>216</v>
      </c>
      <c r="C57" s="15">
        <f t="shared" si="2"/>
        <v>10</v>
      </c>
      <c r="D57" s="15"/>
      <c r="E57" s="15"/>
      <c r="F57" s="15"/>
      <c r="G57" s="15">
        <v>10</v>
      </c>
      <c r="H57" s="15"/>
      <c r="I57" s="13" t="s">
        <v>217</v>
      </c>
      <c r="J57" s="13" t="s">
        <v>218</v>
      </c>
      <c r="K57" s="11"/>
      <c r="L57" s="13" t="s">
        <v>219</v>
      </c>
      <c r="M57" s="13" t="s">
        <v>214</v>
      </c>
      <c r="N57" s="13" t="s">
        <v>215</v>
      </c>
      <c r="O57" s="28">
        <v>44896</v>
      </c>
    </row>
    <row r="58" spans="1:15" s="2" customFormat="1" ht="63" customHeight="1">
      <c r="A58" s="19">
        <v>51</v>
      </c>
      <c r="B58" s="20" t="s">
        <v>220</v>
      </c>
      <c r="C58" s="15">
        <f t="shared" si="2"/>
        <v>5.5</v>
      </c>
      <c r="D58" s="15"/>
      <c r="E58" s="15"/>
      <c r="F58" s="15"/>
      <c r="G58" s="15">
        <v>5.5</v>
      </c>
      <c r="H58" s="15"/>
      <c r="I58" s="13" t="s">
        <v>221</v>
      </c>
      <c r="J58" s="30" t="s">
        <v>222</v>
      </c>
      <c r="K58" s="11"/>
      <c r="L58" s="13" t="s">
        <v>223</v>
      </c>
      <c r="M58" s="13" t="s">
        <v>214</v>
      </c>
      <c r="N58" s="13" t="s">
        <v>215</v>
      </c>
      <c r="O58" s="28">
        <v>44896</v>
      </c>
    </row>
    <row r="59" spans="1:15" s="2" customFormat="1" ht="63" customHeight="1">
      <c r="A59" s="19">
        <v>52</v>
      </c>
      <c r="B59" s="20" t="s">
        <v>224</v>
      </c>
      <c r="C59" s="15">
        <f t="shared" si="2"/>
        <v>70</v>
      </c>
      <c r="D59" s="15"/>
      <c r="E59" s="15"/>
      <c r="F59" s="15"/>
      <c r="G59" s="15">
        <v>70</v>
      </c>
      <c r="H59" s="15"/>
      <c r="I59" s="13" t="s">
        <v>225</v>
      </c>
      <c r="J59" s="30" t="s">
        <v>226</v>
      </c>
      <c r="K59" s="11"/>
      <c r="L59" s="13" t="s">
        <v>227</v>
      </c>
      <c r="M59" s="13" t="s">
        <v>214</v>
      </c>
      <c r="N59" s="13" t="s">
        <v>215</v>
      </c>
      <c r="O59" s="28">
        <v>44896</v>
      </c>
    </row>
    <row r="60" spans="1:15" s="2" customFormat="1" ht="39.75" customHeight="1">
      <c r="A60" s="19">
        <v>53</v>
      </c>
      <c r="B60" s="20" t="s">
        <v>228</v>
      </c>
      <c r="C60" s="15">
        <f t="shared" si="2"/>
        <v>46</v>
      </c>
      <c r="D60" s="15"/>
      <c r="E60" s="15"/>
      <c r="F60" s="15"/>
      <c r="G60" s="15">
        <v>46</v>
      </c>
      <c r="H60" s="15"/>
      <c r="I60" s="13" t="s">
        <v>229</v>
      </c>
      <c r="J60" s="30" t="s">
        <v>230</v>
      </c>
      <c r="K60" s="11"/>
      <c r="L60" s="13" t="s">
        <v>231</v>
      </c>
      <c r="M60" s="13" t="s">
        <v>232</v>
      </c>
      <c r="N60" s="13" t="s">
        <v>233</v>
      </c>
      <c r="O60" s="28">
        <v>44896</v>
      </c>
    </row>
    <row r="61" spans="1:15" s="2" customFormat="1" ht="39.75" customHeight="1">
      <c r="A61" s="19">
        <v>54</v>
      </c>
      <c r="B61" s="21" t="s">
        <v>234</v>
      </c>
      <c r="C61" s="15">
        <f t="shared" si="2"/>
        <v>54</v>
      </c>
      <c r="D61" s="11"/>
      <c r="E61" s="11"/>
      <c r="F61" s="11"/>
      <c r="G61" s="11"/>
      <c r="H61" s="11">
        <v>54</v>
      </c>
      <c r="I61" s="13" t="s">
        <v>21</v>
      </c>
      <c r="J61" s="13" t="s">
        <v>235</v>
      </c>
      <c r="K61" s="11"/>
      <c r="L61" s="13" t="s">
        <v>236</v>
      </c>
      <c r="M61" s="13" t="s">
        <v>237</v>
      </c>
      <c r="N61" s="29" t="s">
        <v>238</v>
      </c>
      <c r="O61" s="29">
        <v>44896</v>
      </c>
    </row>
    <row r="62" spans="1:15" s="2" customFormat="1" ht="124.5" customHeight="1">
      <c r="A62" s="19">
        <v>55</v>
      </c>
      <c r="B62" s="21" t="s">
        <v>239</v>
      </c>
      <c r="C62" s="15">
        <f t="shared" si="2"/>
        <v>400</v>
      </c>
      <c r="D62" s="11"/>
      <c r="E62" s="11"/>
      <c r="F62" s="11"/>
      <c r="G62" s="11">
        <v>400</v>
      </c>
      <c r="H62" s="11"/>
      <c r="I62" s="13" t="s">
        <v>240</v>
      </c>
      <c r="J62" s="13" t="s">
        <v>241</v>
      </c>
      <c r="K62" s="11"/>
      <c r="L62" s="13" t="s">
        <v>242</v>
      </c>
      <c r="M62" s="13" t="s">
        <v>112</v>
      </c>
      <c r="N62" s="29" t="s">
        <v>113</v>
      </c>
      <c r="O62" s="29">
        <v>44896</v>
      </c>
    </row>
    <row r="63" spans="1:15" s="1" customFormat="1" ht="24.75" customHeight="1">
      <c r="A63" s="16"/>
      <c r="B63" s="22" t="s">
        <v>243</v>
      </c>
      <c r="C63" s="18">
        <f t="shared" si="2"/>
        <v>593.5728000000001</v>
      </c>
      <c r="D63" s="23">
        <f>SUM(D64:D83)</f>
        <v>231.5</v>
      </c>
      <c r="E63" s="23">
        <f>SUM(E64:E83)</f>
        <v>0</v>
      </c>
      <c r="F63" s="23">
        <f>SUM(F64:F83)</f>
        <v>324.87280000000004</v>
      </c>
      <c r="G63" s="23">
        <f>SUM(G64:G83)</f>
        <v>0</v>
      </c>
      <c r="H63" s="23">
        <f>SUM(H64:H83)</f>
        <v>37.2</v>
      </c>
      <c r="I63" s="23"/>
      <c r="J63" s="23"/>
      <c r="K63" s="23"/>
      <c r="L63" s="27"/>
      <c r="M63" s="23"/>
      <c r="N63" s="23"/>
      <c r="O63" s="23"/>
    </row>
    <row r="64" spans="1:15" s="2" customFormat="1" ht="36" customHeight="1">
      <c r="A64" s="19">
        <v>55</v>
      </c>
      <c r="B64" s="21" t="s">
        <v>244</v>
      </c>
      <c r="C64" s="15">
        <f t="shared" si="2"/>
        <v>3.68</v>
      </c>
      <c r="D64" s="11"/>
      <c r="E64" s="11"/>
      <c r="F64" s="11">
        <v>3.68</v>
      </c>
      <c r="G64" s="11"/>
      <c r="H64" s="11"/>
      <c r="I64" s="13" t="s">
        <v>245</v>
      </c>
      <c r="J64" s="13" t="s">
        <v>246</v>
      </c>
      <c r="K64" s="11"/>
      <c r="L64" s="13" t="s">
        <v>247</v>
      </c>
      <c r="M64" s="13" t="s">
        <v>248</v>
      </c>
      <c r="N64" s="29" t="s">
        <v>249</v>
      </c>
      <c r="O64" s="29">
        <v>44896</v>
      </c>
    </row>
    <row r="65" spans="1:15" s="2" customFormat="1" ht="39.75" customHeight="1">
      <c r="A65" s="19">
        <v>56</v>
      </c>
      <c r="B65" s="21" t="s">
        <v>250</v>
      </c>
      <c r="C65" s="15">
        <f t="shared" si="2"/>
        <v>10.26</v>
      </c>
      <c r="D65" s="11"/>
      <c r="E65" s="11"/>
      <c r="F65" s="11">
        <v>10.26</v>
      </c>
      <c r="G65" s="11"/>
      <c r="H65" s="11"/>
      <c r="I65" s="13" t="s">
        <v>251</v>
      </c>
      <c r="J65" s="13" t="s">
        <v>252</v>
      </c>
      <c r="K65" s="33"/>
      <c r="L65" s="13" t="s">
        <v>253</v>
      </c>
      <c r="M65" s="13" t="s">
        <v>248</v>
      </c>
      <c r="N65" s="29" t="s">
        <v>249</v>
      </c>
      <c r="O65" s="29">
        <v>44896</v>
      </c>
    </row>
    <row r="66" spans="1:15" s="2" customFormat="1" ht="124.5" customHeight="1">
      <c r="A66" s="19">
        <v>57</v>
      </c>
      <c r="B66" s="21" t="s">
        <v>254</v>
      </c>
      <c r="C66" s="15">
        <f t="shared" si="2"/>
        <v>181.5</v>
      </c>
      <c r="D66" s="11">
        <v>181.5</v>
      </c>
      <c r="E66" s="11"/>
      <c r="F66" s="11"/>
      <c r="G66" s="11"/>
      <c r="H66" s="11"/>
      <c r="I66" s="13" t="s">
        <v>255</v>
      </c>
      <c r="J66" s="13" t="s">
        <v>256</v>
      </c>
      <c r="K66" s="11"/>
      <c r="L66" s="13" t="s">
        <v>257</v>
      </c>
      <c r="M66" s="13" t="s">
        <v>258</v>
      </c>
      <c r="N66" s="29" t="s">
        <v>259</v>
      </c>
      <c r="O66" s="29">
        <v>44896</v>
      </c>
    </row>
    <row r="67" spans="1:15" s="2" customFormat="1" ht="30" customHeight="1">
      <c r="A67" s="19">
        <v>58</v>
      </c>
      <c r="B67" s="14" t="s">
        <v>260</v>
      </c>
      <c r="C67" s="15">
        <f t="shared" si="2"/>
        <v>14</v>
      </c>
      <c r="D67" s="11">
        <v>14</v>
      </c>
      <c r="E67" s="11"/>
      <c r="F67" s="11"/>
      <c r="G67" s="11"/>
      <c r="H67" s="11"/>
      <c r="I67" s="13" t="s">
        <v>261</v>
      </c>
      <c r="J67" s="13" t="s">
        <v>262</v>
      </c>
      <c r="K67" s="11"/>
      <c r="L67" s="13" t="s">
        <v>263</v>
      </c>
      <c r="M67" s="13" t="s">
        <v>264</v>
      </c>
      <c r="N67" s="29" t="s">
        <v>265</v>
      </c>
      <c r="O67" s="29">
        <v>44896</v>
      </c>
    </row>
    <row r="68" spans="1:15" s="2" customFormat="1" ht="39.75" customHeight="1">
      <c r="A68" s="19">
        <v>59</v>
      </c>
      <c r="B68" s="14" t="s">
        <v>266</v>
      </c>
      <c r="C68" s="15">
        <f t="shared" si="2"/>
        <v>36</v>
      </c>
      <c r="D68" s="11">
        <v>36</v>
      </c>
      <c r="E68" s="11"/>
      <c r="F68" s="11"/>
      <c r="G68" s="11"/>
      <c r="H68" s="11"/>
      <c r="I68" s="13" t="s">
        <v>267</v>
      </c>
      <c r="J68" s="13" t="s">
        <v>268</v>
      </c>
      <c r="K68" s="11"/>
      <c r="L68" s="13" t="s">
        <v>263</v>
      </c>
      <c r="M68" s="13" t="s">
        <v>264</v>
      </c>
      <c r="N68" s="29" t="s">
        <v>265</v>
      </c>
      <c r="O68" s="29">
        <v>44896</v>
      </c>
    </row>
    <row r="69" spans="1:15" s="2" customFormat="1" ht="75" customHeight="1">
      <c r="A69" s="19">
        <v>60</v>
      </c>
      <c r="B69" s="14" t="s">
        <v>269</v>
      </c>
      <c r="C69" s="15">
        <f t="shared" si="2"/>
        <v>9.5596</v>
      </c>
      <c r="D69" s="11"/>
      <c r="E69" s="11"/>
      <c r="F69" s="11">
        <v>9.5596</v>
      </c>
      <c r="G69" s="11"/>
      <c r="H69" s="11"/>
      <c r="I69" s="13" t="s">
        <v>270</v>
      </c>
      <c r="J69" s="13" t="s">
        <v>271</v>
      </c>
      <c r="K69" s="11"/>
      <c r="L69" s="13" t="s">
        <v>272</v>
      </c>
      <c r="M69" s="13" t="s">
        <v>273</v>
      </c>
      <c r="N69" s="29" t="s">
        <v>274</v>
      </c>
      <c r="O69" s="29">
        <v>44896</v>
      </c>
    </row>
    <row r="70" spans="1:15" s="2" customFormat="1" ht="75" customHeight="1">
      <c r="A70" s="19">
        <v>61</v>
      </c>
      <c r="B70" s="32" t="s">
        <v>275</v>
      </c>
      <c r="C70" s="15">
        <f t="shared" si="2"/>
        <v>4.7409</v>
      </c>
      <c r="D70" s="11"/>
      <c r="E70" s="11"/>
      <c r="F70" s="11">
        <v>4.7409</v>
      </c>
      <c r="G70" s="11"/>
      <c r="H70" s="11"/>
      <c r="I70" s="13" t="s">
        <v>276</v>
      </c>
      <c r="J70" s="13" t="s">
        <v>277</v>
      </c>
      <c r="K70" s="11"/>
      <c r="L70" s="13" t="s">
        <v>272</v>
      </c>
      <c r="M70" s="13" t="s">
        <v>273</v>
      </c>
      <c r="N70" s="29" t="s">
        <v>274</v>
      </c>
      <c r="O70" s="29">
        <v>44896</v>
      </c>
    </row>
    <row r="71" spans="1:15" s="2" customFormat="1" ht="75" customHeight="1">
      <c r="A71" s="19">
        <v>62</v>
      </c>
      <c r="B71" s="32" t="s">
        <v>278</v>
      </c>
      <c r="C71" s="15">
        <f t="shared" si="2"/>
        <v>19.9956</v>
      </c>
      <c r="D71" s="11"/>
      <c r="E71" s="11"/>
      <c r="F71" s="11">
        <v>19.9956</v>
      </c>
      <c r="G71" s="11"/>
      <c r="H71" s="11"/>
      <c r="I71" s="13" t="s">
        <v>279</v>
      </c>
      <c r="J71" s="13" t="s">
        <v>280</v>
      </c>
      <c r="K71" s="11"/>
      <c r="L71" s="13" t="s">
        <v>272</v>
      </c>
      <c r="M71" s="13" t="s">
        <v>273</v>
      </c>
      <c r="N71" s="29" t="s">
        <v>274</v>
      </c>
      <c r="O71" s="29">
        <v>44896</v>
      </c>
    </row>
    <row r="72" spans="1:15" s="2" customFormat="1" ht="79.5" customHeight="1">
      <c r="A72" s="19">
        <v>63</v>
      </c>
      <c r="B72" s="32" t="s">
        <v>281</v>
      </c>
      <c r="C72" s="15">
        <f t="shared" si="2"/>
        <v>22.5911</v>
      </c>
      <c r="D72" s="11"/>
      <c r="E72" s="11"/>
      <c r="F72" s="11">
        <v>22.5911</v>
      </c>
      <c r="G72" s="11"/>
      <c r="H72" s="11"/>
      <c r="I72" s="13" t="s">
        <v>282</v>
      </c>
      <c r="J72" s="13" t="s">
        <v>283</v>
      </c>
      <c r="K72" s="11"/>
      <c r="L72" s="13" t="s">
        <v>272</v>
      </c>
      <c r="M72" s="13" t="s">
        <v>273</v>
      </c>
      <c r="N72" s="29" t="s">
        <v>274</v>
      </c>
      <c r="O72" s="29">
        <v>44896</v>
      </c>
    </row>
    <row r="73" spans="1:15" s="2" customFormat="1" ht="90" customHeight="1">
      <c r="A73" s="19">
        <v>64</v>
      </c>
      <c r="B73" s="32" t="s">
        <v>284</v>
      </c>
      <c r="C73" s="15">
        <f t="shared" si="2"/>
        <v>39.7736</v>
      </c>
      <c r="D73" s="11"/>
      <c r="E73" s="11"/>
      <c r="F73" s="11">
        <v>39.7736</v>
      </c>
      <c r="G73" s="11"/>
      <c r="H73" s="11"/>
      <c r="I73" s="13" t="s">
        <v>285</v>
      </c>
      <c r="J73" s="13" t="s">
        <v>286</v>
      </c>
      <c r="K73" s="11"/>
      <c r="L73" s="13" t="s">
        <v>272</v>
      </c>
      <c r="M73" s="13" t="s">
        <v>273</v>
      </c>
      <c r="N73" s="29" t="s">
        <v>274</v>
      </c>
      <c r="O73" s="29">
        <v>44896</v>
      </c>
    </row>
    <row r="74" spans="1:15" s="2" customFormat="1" ht="39.75" customHeight="1">
      <c r="A74" s="19">
        <v>65</v>
      </c>
      <c r="B74" s="32" t="s">
        <v>287</v>
      </c>
      <c r="C74" s="15">
        <f t="shared" si="2"/>
        <v>2.571</v>
      </c>
      <c r="D74" s="11"/>
      <c r="E74" s="11"/>
      <c r="F74" s="11">
        <v>2.571</v>
      </c>
      <c r="G74" s="11"/>
      <c r="H74" s="11"/>
      <c r="I74" s="13" t="s">
        <v>288</v>
      </c>
      <c r="J74" s="13" t="s">
        <v>289</v>
      </c>
      <c r="K74" s="11"/>
      <c r="L74" s="13" t="s">
        <v>272</v>
      </c>
      <c r="M74" s="13" t="s">
        <v>273</v>
      </c>
      <c r="N74" s="29" t="s">
        <v>274</v>
      </c>
      <c r="O74" s="29">
        <v>44896</v>
      </c>
    </row>
    <row r="75" spans="1:15" s="2" customFormat="1" ht="39.75" customHeight="1">
      <c r="A75" s="19">
        <v>66</v>
      </c>
      <c r="B75" s="21" t="s">
        <v>290</v>
      </c>
      <c r="C75" s="15">
        <f t="shared" si="2"/>
        <v>16.2</v>
      </c>
      <c r="D75" s="11"/>
      <c r="E75" s="11"/>
      <c r="F75" s="11">
        <v>16.2</v>
      </c>
      <c r="G75" s="11"/>
      <c r="H75" s="11"/>
      <c r="I75" s="13" t="s">
        <v>291</v>
      </c>
      <c r="J75" s="13" t="s">
        <v>292</v>
      </c>
      <c r="K75" s="11"/>
      <c r="L75" s="13" t="s">
        <v>293</v>
      </c>
      <c r="M75" s="13" t="s">
        <v>294</v>
      </c>
      <c r="N75" s="29" t="s">
        <v>295</v>
      </c>
      <c r="O75" s="29">
        <v>44896</v>
      </c>
    </row>
    <row r="76" spans="1:15" s="2" customFormat="1" ht="39.75" customHeight="1">
      <c r="A76" s="19">
        <v>67</v>
      </c>
      <c r="B76" s="21" t="s">
        <v>296</v>
      </c>
      <c r="C76" s="15">
        <f t="shared" si="2"/>
        <v>28.8</v>
      </c>
      <c r="D76" s="11"/>
      <c r="E76" s="11"/>
      <c r="F76" s="11">
        <v>28.8</v>
      </c>
      <c r="G76" s="11"/>
      <c r="H76" s="11"/>
      <c r="I76" s="13" t="s">
        <v>72</v>
      </c>
      <c r="J76" s="13" t="s">
        <v>292</v>
      </c>
      <c r="K76" s="11"/>
      <c r="L76" s="13" t="s">
        <v>293</v>
      </c>
      <c r="M76" s="13" t="s">
        <v>294</v>
      </c>
      <c r="N76" s="29" t="s">
        <v>295</v>
      </c>
      <c r="O76" s="29">
        <v>44896</v>
      </c>
    </row>
    <row r="77" spans="1:15" s="2" customFormat="1" ht="39.75" customHeight="1">
      <c r="A77" s="19">
        <v>68</v>
      </c>
      <c r="B77" s="21" t="s">
        <v>297</v>
      </c>
      <c r="C77" s="15">
        <f t="shared" si="2"/>
        <v>29.8</v>
      </c>
      <c r="D77" s="11"/>
      <c r="E77" s="11"/>
      <c r="F77" s="11">
        <v>29.8</v>
      </c>
      <c r="G77" s="11"/>
      <c r="H77" s="11"/>
      <c r="I77" s="13" t="s">
        <v>82</v>
      </c>
      <c r="J77" s="13" t="s">
        <v>292</v>
      </c>
      <c r="K77" s="11"/>
      <c r="L77" s="13" t="s">
        <v>293</v>
      </c>
      <c r="M77" s="13" t="s">
        <v>294</v>
      </c>
      <c r="N77" s="29" t="s">
        <v>295</v>
      </c>
      <c r="O77" s="29">
        <v>44896</v>
      </c>
    </row>
    <row r="78" spans="1:15" s="2" customFormat="1" ht="39.75" customHeight="1">
      <c r="A78" s="19">
        <v>69</v>
      </c>
      <c r="B78" s="21" t="s">
        <v>298</v>
      </c>
      <c r="C78" s="15">
        <f t="shared" si="2"/>
        <v>21.1</v>
      </c>
      <c r="D78" s="11"/>
      <c r="E78" s="11"/>
      <c r="F78" s="11">
        <v>21.1</v>
      </c>
      <c r="G78" s="11"/>
      <c r="H78" s="11"/>
      <c r="I78" s="13" t="s">
        <v>299</v>
      </c>
      <c r="J78" s="13" t="s">
        <v>300</v>
      </c>
      <c r="K78" s="11"/>
      <c r="L78" s="13" t="s">
        <v>293</v>
      </c>
      <c r="M78" s="13" t="s">
        <v>294</v>
      </c>
      <c r="N78" s="29" t="s">
        <v>295</v>
      </c>
      <c r="O78" s="29">
        <v>44896</v>
      </c>
    </row>
    <row r="79" spans="1:15" s="2" customFormat="1" ht="39.75" customHeight="1">
      <c r="A79" s="19">
        <v>70</v>
      </c>
      <c r="B79" s="21" t="s">
        <v>301</v>
      </c>
      <c r="C79" s="15">
        <f t="shared" si="2"/>
        <v>4.1</v>
      </c>
      <c r="D79" s="11"/>
      <c r="E79" s="11"/>
      <c r="F79" s="11">
        <v>4.1</v>
      </c>
      <c r="G79" s="11"/>
      <c r="H79" s="11"/>
      <c r="I79" s="13" t="s">
        <v>302</v>
      </c>
      <c r="J79" s="13" t="s">
        <v>303</v>
      </c>
      <c r="K79" s="11"/>
      <c r="L79" s="13" t="s">
        <v>293</v>
      </c>
      <c r="M79" s="13" t="s">
        <v>294</v>
      </c>
      <c r="N79" s="29" t="s">
        <v>295</v>
      </c>
      <c r="O79" s="29">
        <v>44896</v>
      </c>
    </row>
    <row r="80" spans="1:15" s="2" customFormat="1" ht="79.5" customHeight="1">
      <c r="A80" s="19">
        <v>71</v>
      </c>
      <c r="B80" s="21" t="s">
        <v>304</v>
      </c>
      <c r="C80" s="15">
        <f>SUM(D80:H80)</f>
        <v>40</v>
      </c>
      <c r="D80" s="11"/>
      <c r="E80" s="11"/>
      <c r="F80" s="11">
        <v>40</v>
      </c>
      <c r="G80" s="11"/>
      <c r="H80" s="11"/>
      <c r="I80" s="13" t="s">
        <v>305</v>
      </c>
      <c r="J80" s="13" t="s">
        <v>306</v>
      </c>
      <c r="K80" s="11"/>
      <c r="L80" s="13" t="s">
        <v>307</v>
      </c>
      <c r="M80" s="13" t="s">
        <v>308</v>
      </c>
      <c r="N80" s="29" t="s">
        <v>309</v>
      </c>
      <c r="O80" s="29">
        <v>44896</v>
      </c>
    </row>
    <row r="81" spans="1:15" s="2" customFormat="1" ht="49.5" customHeight="1">
      <c r="A81" s="19">
        <v>72</v>
      </c>
      <c r="B81" s="21" t="s">
        <v>310</v>
      </c>
      <c r="C81" s="15">
        <f aca="true" t="shared" si="3" ref="C81:C89">SUM(D81:H81)</f>
        <v>37.2</v>
      </c>
      <c r="D81" s="11"/>
      <c r="E81" s="11"/>
      <c r="F81" s="11"/>
      <c r="G81" s="11"/>
      <c r="H81" s="11">
        <v>37.2</v>
      </c>
      <c r="I81" s="13" t="s">
        <v>142</v>
      </c>
      <c r="J81" s="13" t="s">
        <v>311</v>
      </c>
      <c r="K81" s="11"/>
      <c r="L81" s="13" t="s">
        <v>312</v>
      </c>
      <c r="M81" s="13" t="s">
        <v>313</v>
      </c>
      <c r="N81" s="29" t="s">
        <v>314</v>
      </c>
      <c r="O81" s="29">
        <v>44896</v>
      </c>
    </row>
    <row r="82" spans="1:15" s="2" customFormat="1" ht="30" customHeight="1">
      <c r="A82" s="19">
        <v>73</v>
      </c>
      <c r="B82" s="21" t="s">
        <v>315</v>
      </c>
      <c r="C82" s="15">
        <f t="shared" si="3"/>
        <v>59.3</v>
      </c>
      <c r="D82" s="11"/>
      <c r="E82" s="11"/>
      <c r="F82" s="11">
        <v>59.3</v>
      </c>
      <c r="G82" s="11"/>
      <c r="H82" s="11"/>
      <c r="I82" s="13" t="s">
        <v>133</v>
      </c>
      <c r="J82" s="13" t="s">
        <v>316</v>
      </c>
      <c r="K82" s="11"/>
      <c r="L82" s="13" t="s">
        <v>317</v>
      </c>
      <c r="M82" s="13" t="s">
        <v>318</v>
      </c>
      <c r="N82" s="29" t="s">
        <v>319</v>
      </c>
      <c r="O82" s="29">
        <v>44896</v>
      </c>
    </row>
    <row r="83" spans="1:15" s="2" customFormat="1" ht="30" customHeight="1">
      <c r="A83" s="19">
        <v>74</v>
      </c>
      <c r="B83" s="21" t="s">
        <v>320</v>
      </c>
      <c r="C83" s="15">
        <f t="shared" si="3"/>
        <v>12.401</v>
      </c>
      <c r="D83" s="11"/>
      <c r="E83" s="11"/>
      <c r="F83" s="11">
        <v>12.401</v>
      </c>
      <c r="G83" s="11"/>
      <c r="H83" s="11"/>
      <c r="I83" s="13" t="s">
        <v>321</v>
      </c>
      <c r="J83" s="13" t="s">
        <v>322</v>
      </c>
      <c r="K83" s="11"/>
      <c r="L83" s="13" t="s">
        <v>323</v>
      </c>
      <c r="M83" s="13" t="s">
        <v>324</v>
      </c>
      <c r="N83" s="29" t="s">
        <v>325</v>
      </c>
      <c r="O83" s="29">
        <v>44896</v>
      </c>
    </row>
    <row r="84" spans="1:15" s="1" customFormat="1" ht="24.75" customHeight="1">
      <c r="A84" s="19"/>
      <c r="B84" s="22" t="s">
        <v>326</v>
      </c>
      <c r="C84" s="18">
        <f t="shared" si="3"/>
        <v>180</v>
      </c>
      <c r="D84" s="23">
        <f>SUM(D85:D85)</f>
        <v>0</v>
      </c>
      <c r="E84" s="23">
        <f>SUM(E85:E85)</f>
        <v>0</v>
      </c>
      <c r="F84" s="23">
        <f>SUM(F85:F85)</f>
        <v>180</v>
      </c>
      <c r="G84" s="23">
        <f>SUM(G85:G85)</f>
        <v>0</v>
      </c>
      <c r="H84" s="23">
        <f>SUM(H85:H85)</f>
        <v>0</v>
      </c>
      <c r="I84" s="23"/>
      <c r="J84" s="23"/>
      <c r="K84" s="23"/>
      <c r="L84" s="27"/>
      <c r="M84" s="23"/>
      <c r="N84" s="23"/>
      <c r="O84" s="23"/>
    </row>
    <row r="85" spans="1:15" s="2" customFormat="1" ht="49.5" customHeight="1">
      <c r="A85" s="19">
        <v>75</v>
      </c>
      <c r="B85" s="21" t="s">
        <v>327</v>
      </c>
      <c r="C85" s="15">
        <f t="shared" si="3"/>
        <v>180</v>
      </c>
      <c r="D85" s="11"/>
      <c r="E85" s="11"/>
      <c r="F85" s="11">
        <v>180</v>
      </c>
      <c r="G85" s="11"/>
      <c r="H85" s="11"/>
      <c r="I85" s="13" t="s">
        <v>127</v>
      </c>
      <c r="J85" s="13" t="s">
        <v>328</v>
      </c>
      <c r="K85" s="11"/>
      <c r="L85" s="13" t="s">
        <v>329</v>
      </c>
      <c r="M85" s="11" t="s">
        <v>330</v>
      </c>
      <c r="N85" s="29" t="s">
        <v>331</v>
      </c>
      <c r="O85" s="29">
        <v>44896</v>
      </c>
    </row>
    <row r="86" spans="1:15" s="1" customFormat="1" ht="24.75" customHeight="1">
      <c r="A86" s="19"/>
      <c r="B86" s="22" t="s">
        <v>332</v>
      </c>
      <c r="C86" s="18">
        <f t="shared" si="3"/>
        <v>230.13843400000002</v>
      </c>
      <c r="D86" s="23">
        <f aca="true" t="shared" si="4" ref="D86:H86">SUM(D87)</f>
        <v>206.77635</v>
      </c>
      <c r="E86" s="23">
        <f t="shared" si="4"/>
        <v>0</v>
      </c>
      <c r="F86" s="23">
        <f t="shared" si="4"/>
        <v>1.0672</v>
      </c>
      <c r="G86" s="23">
        <f t="shared" si="4"/>
        <v>7.7749</v>
      </c>
      <c r="H86" s="23">
        <f t="shared" si="4"/>
        <v>14.519984</v>
      </c>
      <c r="I86" s="23"/>
      <c r="J86" s="23"/>
      <c r="K86" s="23"/>
      <c r="L86" s="27"/>
      <c r="M86" s="23"/>
      <c r="N86" s="23"/>
      <c r="O86" s="23"/>
    </row>
    <row r="87" spans="1:15" s="2" customFormat="1" ht="49.5" customHeight="1">
      <c r="A87" s="19">
        <v>76</v>
      </c>
      <c r="B87" s="21" t="s">
        <v>333</v>
      </c>
      <c r="C87" s="15">
        <f t="shared" si="3"/>
        <v>230.13843400000002</v>
      </c>
      <c r="D87" s="11">
        <v>206.77635</v>
      </c>
      <c r="E87" s="11"/>
      <c r="F87" s="11">
        <v>1.0672</v>
      </c>
      <c r="G87" s="11">
        <v>7.7749</v>
      </c>
      <c r="H87" s="11">
        <v>14.519984</v>
      </c>
      <c r="I87" s="11" t="s">
        <v>21</v>
      </c>
      <c r="J87" s="13" t="s">
        <v>334</v>
      </c>
      <c r="K87" s="11"/>
      <c r="L87" s="13" t="s">
        <v>335</v>
      </c>
      <c r="M87" s="13" t="s">
        <v>336</v>
      </c>
      <c r="N87" s="13" t="s">
        <v>337</v>
      </c>
      <c r="O87" s="29">
        <v>44896</v>
      </c>
    </row>
    <row r="88" spans="1:15" s="1" customFormat="1" ht="24.75" customHeight="1">
      <c r="A88" s="16"/>
      <c r="B88" s="22" t="s">
        <v>338</v>
      </c>
      <c r="C88" s="18">
        <f t="shared" si="3"/>
        <v>33</v>
      </c>
      <c r="D88" s="23">
        <f aca="true" t="shared" si="5" ref="D88:H88">SUM(D89)</f>
        <v>0</v>
      </c>
      <c r="E88" s="23">
        <f t="shared" si="5"/>
        <v>0</v>
      </c>
      <c r="F88" s="23">
        <f t="shared" si="5"/>
        <v>0</v>
      </c>
      <c r="G88" s="23">
        <f t="shared" si="5"/>
        <v>0</v>
      </c>
      <c r="H88" s="23">
        <f t="shared" si="5"/>
        <v>33</v>
      </c>
      <c r="I88" s="23"/>
      <c r="J88" s="23"/>
      <c r="K88" s="23"/>
      <c r="L88" s="27"/>
      <c r="M88" s="23"/>
      <c r="N88" s="23"/>
      <c r="O88" s="23"/>
    </row>
    <row r="89" spans="1:15" s="2" customFormat="1" ht="39.75" customHeight="1">
      <c r="A89" s="19">
        <v>77</v>
      </c>
      <c r="B89" s="21" t="s">
        <v>339</v>
      </c>
      <c r="C89" s="15">
        <f t="shared" si="3"/>
        <v>33</v>
      </c>
      <c r="D89" s="11"/>
      <c r="E89" s="11"/>
      <c r="F89" s="11"/>
      <c r="G89" s="11"/>
      <c r="H89" s="11">
        <v>33</v>
      </c>
      <c r="I89" s="13" t="s">
        <v>21</v>
      </c>
      <c r="J89" s="13" t="s">
        <v>340</v>
      </c>
      <c r="K89" s="11"/>
      <c r="L89" s="13" t="s">
        <v>341</v>
      </c>
      <c r="M89" s="13" t="s">
        <v>342</v>
      </c>
      <c r="N89" s="29" t="s">
        <v>343</v>
      </c>
      <c r="O89" s="29">
        <v>44896</v>
      </c>
    </row>
  </sheetData>
  <sheetProtection/>
  <autoFilter ref="A6:O89"/>
  <mergeCells count="18">
    <mergeCell ref="A1:B1"/>
    <mergeCell ref="A2:O2"/>
    <mergeCell ref="D4:H4"/>
    <mergeCell ref="I7:O7"/>
    <mergeCell ref="I63:O63"/>
    <mergeCell ref="I84:O84"/>
    <mergeCell ref="I86:O86"/>
    <mergeCell ref="I88:O88"/>
    <mergeCell ref="A4:A5"/>
    <mergeCell ref="B4:B5"/>
    <mergeCell ref="C4:C5"/>
    <mergeCell ref="I4:I5"/>
    <mergeCell ref="J4:J5"/>
    <mergeCell ref="K4:K5"/>
    <mergeCell ref="L4:L5"/>
    <mergeCell ref="M4:M5"/>
    <mergeCell ref="N4:N5"/>
    <mergeCell ref="O4:O5"/>
  </mergeCells>
  <printOptions horizontalCentered="1"/>
  <pageMargins left="0.25555555555555554" right="0.25555555555555554" top="0.25555555555555554" bottom="0.25555555555555554" header="0.5" footer="0.5"/>
  <pageSetup fitToHeight="0" fitToWidth="1" horizontalDpi="600" verticalDpi="600" orientation="landscape" paperSize="9" scale="6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2020-08-30T10:11:36Z</cp:lastPrinted>
  <dcterms:created xsi:type="dcterms:W3CDTF">2017-12-15T07:23:41Z</dcterms:created>
  <dcterms:modified xsi:type="dcterms:W3CDTF">2022-11-25T09:44:16Z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KSOReadingLayo">
    <vt:bool>true</vt:bool>
  </property>
  <property fmtid="{D5CDD505-2E9C-101B-9397-08002B2CF9AE}" pid="5" name="KSORubyTemplate">
    <vt:lpwstr>14</vt:lpwstr>
  </property>
  <property fmtid="{D5CDD505-2E9C-101B-9397-08002B2CF9AE}" pid="6" name="I">
    <vt:lpwstr>5D1420929B194ACB87FD236622EE10E3</vt:lpwstr>
  </property>
</Properties>
</file>